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CONVOCATORIA 276\"/>
    </mc:Choice>
  </mc:AlternateContent>
  <xr:revisionPtr revIDLastSave="0" documentId="13_ncr:1_{AF2459A1-5621-4AFF-9A92-6F94F5905A1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ja1" sheetId="1" r:id="rId1"/>
    <sheet name="Hoja4" sheetId="4" r:id="rId2"/>
    <sheet name="Hoja3" sheetId="2" state="hidden" r:id="rId3"/>
    <sheet name="Hoja2" sheetId="3" state="hidden" r:id="rId4"/>
  </sheets>
  <definedNames>
    <definedName name="_xlnm.Print_Area" localSheetId="0">Hoja1!$A$2:$BJ$282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Y205" i="1" l="1"/>
  <c r="AY192" i="1"/>
  <c r="BA205" i="1"/>
  <c r="AY179" i="1"/>
  <c r="AY166" i="1"/>
  <c r="AY231" i="1"/>
  <c r="BA218" i="1"/>
  <c r="BC205" i="1"/>
  <c r="BA231" i="1"/>
  <c r="BC231" i="1"/>
  <c r="AY218" i="1"/>
  <c r="BC218" i="1"/>
  <c r="BC113" i="1" l="1"/>
  <c r="BS214" i="1" s="1"/>
  <c r="AV256" i="1"/>
  <c r="AY256" i="1"/>
  <c r="BB256" i="1"/>
  <c r="AV261" i="1"/>
  <c r="AY261" i="1"/>
  <c r="BB261" i="1"/>
  <c r="BP222" i="1"/>
  <c r="BO222" i="1"/>
  <c r="BN222" i="1"/>
  <c r="BP221" i="1"/>
  <c r="BO221" i="1"/>
  <c r="BN221" i="1"/>
  <c r="BP220" i="1"/>
  <c r="BO220" i="1"/>
  <c r="BN220" i="1"/>
  <c r="BP219" i="1"/>
  <c r="BO219" i="1"/>
  <c r="BN219" i="1"/>
  <c r="BP218" i="1"/>
  <c r="BO218" i="1"/>
  <c r="BN218" i="1"/>
  <c r="BP217" i="1"/>
  <c r="BO217" i="1"/>
  <c r="BN217" i="1"/>
  <c r="BP216" i="1"/>
  <c r="BO216" i="1"/>
  <c r="BN216" i="1"/>
  <c r="BP215" i="1"/>
  <c r="BO215" i="1"/>
  <c r="BN215" i="1"/>
  <c r="BP214" i="1"/>
  <c r="BO214" i="1"/>
  <c r="BN214" i="1"/>
  <c r="BN213" i="1"/>
  <c r="BN212" i="1"/>
  <c r="BP213" i="1"/>
  <c r="BO213" i="1"/>
  <c r="BS222" i="1"/>
  <c r="BR222" i="1"/>
  <c r="BQ222" i="1"/>
  <c r="BS221" i="1"/>
  <c r="BR221" i="1"/>
  <c r="BQ221" i="1"/>
  <c r="BS220" i="1"/>
  <c r="BR220" i="1"/>
  <c r="BQ220" i="1"/>
  <c r="BC192" i="1"/>
  <c r="BS219" i="1" s="1"/>
  <c r="BA192" i="1"/>
  <c r="BR219" i="1" s="1"/>
  <c r="BQ219" i="1"/>
  <c r="BC179" i="1"/>
  <c r="BS218" i="1" s="1"/>
  <c r="BA179" i="1"/>
  <c r="BR218" i="1" s="1"/>
  <c r="BQ218" i="1"/>
  <c r="BC166" i="1"/>
  <c r="BS217" i="1" s="1"/>
  <c r="BA166" i="1"/>
  <c r="BR217" i="1" s="1"/>
  <c r="BQ217" i="1"/>
  <c r="BC152" i="1"/>
  <c r="BS216" i="1" s="1"/>
  <c r="BA152" i="1"/>
  <c r="BR216" i="1" s="1"/>
  <c r="AY152" i="1"/>
  <c r="BQ216" i="1" s="1"/>
  <c r="BC139" i="1"/>
  <c r="BS215" i="1" s="1"/>
  <c r="BA139" i="1"/>
  <c r="BR215" i="1" s="1"/>
  <c r="AY139" i="1"/>
  <c r="BQ215" i="1" s="1"/>
  <c r="BC126" i="1"/>
  <c r="BA126" i="1"/>
  <c r="AY126" i="1"/>
  <c r="BA113" i="1"/>
  <c r="BR214" i="1" s="1"/>
  <c r="AY113" i="1"/>
  <c r="BQ214" i="1" s="1"/>
  <c r="BC101" i="1"/>
  <c r="BS213" i="1" s="1"/>
  <c r="BA101" i="1"/>
  <c r="BR213" i="1" s="1"/>
  <c r="AY101" i="1"/>
  <c r="BQ213" i="1" s="1"/>
  <c r="BP212" i="1"/>
  <c r="BO212" i="1"/>
  <c r="AY88" i="1"/>
  <c r="BQ212" i="1" s="1"/>
  <c r="BA88" i="1"/>
  <c r="BR212" i="1" s="1"/>
  <c r="BS236" i="1" l="1"/>
  <c r="BW236" i="1" s="1"/>
  <c r="BR229" i="1"/>
  <c r="BV229" i="1" s="1"/>
  <c r="BR236" i="1"/>
  <c r="BV236" i="1" s="1"/>
  <c r="BR230" i="1"/>
  <c r="BV230" i="1" s="1"/>
  <c r="BS235" i="1"/>
  <c r="BW235" i="1" s="1"/>
  <c r="BR231" i="1"/>
  <c r="BV231" i="1" s="1"/>
  <c r="BS229" i="1"/>
  <c r="BW229" i="1" s="1"/>
  <c r="BR233" i="1"/>
  <c r="BV233" i="1" s="1"/>
  <c r="BS231" i="1"/>
  <c r="BW231" i="1" s="1"/>
  <c r="BQ228" i="1"/>
  <c r="BS234" i="1"/>
  <c r="BW234" i="1" s="1"/>
  <c r="BS237" i="1"/>
  <c r="BW237" i="1" s="1"/>
  <c r="BS232" i="1"/>
  <c r="BW232" i="1" s="1"/>
  <c r="BR235" i="1"/>
  <c r="BV235" i="1" s="1"/>
  <c r="BS230" i="1"/>
  <c r="BW230" i="1" s="1"/>
  <c r="BR237" i="1"/>
  <c r="BV237" i="1" s="1"/>
  <c r="BS238" i="1"/>
  <c r="BR234" i="1"/>
  <c r="BV234" i="1" s="1"/>
  <c r="BS233" i="1"/>
  <c r="BW233" i="1" s="1"/>
  <c r="BS239" i="1"/>
  <c r="BW239" i="1" s="1"/>
  <c r="BR232" i="1"/>
  <c r="BV232" i="1" s="1"/>
  <c r="BR238" i="1"/>
  <c r="BR239" i="1"/>
  <c r="BV239" i="1" s="1"/>
  <c r="AW243" i="1"/>
  <c r="BC88" i="1"/>
  <c r="BS212" i="1" s="1"/>
  <c r="BB243" i="1" l="1"/>
  <c r="BB244" i="1" s="1"/>
  <c r="BD246" i="1" s="1"/>
  <c r="AY243" i="1" l="1"/>
  <c r="AY244" i="1" s="1"/>
  <c r="AZ246" i="1" s="1"/>
  <c r="BQ233" i="1"/>
  <c r="BU233" i="1" s="1"/>
  <c r="BQ238" i="1"/>
  <c r="BU238" i="1" s="1"/>
  <c r="BQ230" i="1"/>
  <c r="BU230" i="1" s="1"/>
  <c r="BP239" i="1"/>
  <c r="BT239" i="1" s="1"/>
  <c r="BP237" i="1"/>
  <c r="BT237" i="1" s="1"/>
  <c r="BP234" i="1"/>
  <c r="BT234" i="1" s="1"/>
  <c r="BR228" i="1"/>
  <c r="BV228" i="1" s="1"/>
  <c r="BP231" i="1"/>
  <c r="BT231" i="1" s="1"/>
  <c r="BQ229" i="1"/>
  <c r="BU229" i="1" s="1"/>
  <c r="BP233" i="1"/>
  <c r="BT233" i="1" s="1"/>
  <c r="BP236" i="1"/>
  <c r="BT236" i="1" s="1"/>
  <c r="BS228" i="1"/>
  <c r="BW228" i="1" s="1"/>
  <c r="BQ237" i="1"/>
  <c r="BU237" i="1" s="1"/>
  <c r="BU228" i="1"/>
  <c r="BP228" i="1"/>
  <c r="BT228" i="1" s="1"/>
  <c r="BQ234" i="1"/>
  <c r="BU234" i="1" s="1"/>
  <c r="BP230" i="1"/>
  <c r="BT230" i="1" s="1"/>
  <c r="BQ231" i="1"/>
  <c r="BU231" i="1" s="1"/>
  <c r="BQ239" i="1"/>
  <c r="BU239" i="1" s="1"/>
  <c r="BP235" i="1"/>
  <c r="BT235" i="1" s="1"/>
  <c r="BV238" i="1"/>
  <c r="BQ236" i="1"/>
  <c r="BU236" i="1" s="1"/>
  <c r="BP238" i="1"/>
  <c r="BT238" i="1" s="1"/>
  <c r="BP229" i="1"/>
  <c r="BT229" i="1" s="1"/>
  <c r="BQ235" i="1"/>
  <c r="BU235" i="1" s="1"/>
  <c r="BP232" i="1"/>
  <c r="BT232" i="1" s="1"/>
  <c r="BQ232" i="1"/>
  <c r="BU232" i="1" s="1"/>
  <c r="BW238" i="1"/>
  <c r="CA235" i="1" l="1"/>
  <c r="CA236" i="1" s="1"/>
  <c r="BD247" i="1" s="1"/>
  <c r="BP255" i="1"/>
  <c r="BT255" i="1" s="1"/>
  <c r="BR255" i="1"/>
  <c r="BV255" i="1" s="1"/>
  <c r="BQ255" i="1"/>
  <c r="BU255" i="1" s="1"/>
  <c r="BS255" i="1"/>
  <c r="BW255" i="1" s="1"/>
  <c r="BP251" i="1"/>
  <c r="BT251" i="1" s="1"/>
  <c r="BR251" i="1"/>
  <c r="BV251" i="1" s="1"/>
  <c r="BQ251" i="1"/>
  <c r="BU251" i="1" s="1"/>
  <c r="BS251" i="1"/>
  <c r="BW251" i="1" s="1"/>
  <c r="BP252" i="1"/>
  <c r="BT252" i="1" s="1"/>
  <c r="BS252" i="1"/>
  <c r="BW252" i="1" s="1"/>
  <c r="BQ252" i="1"/>
  <c r="BU252" i="1" s="1"/>
  <c r="BR252" i="1"/>
  <c r="BV252" i="1" s="1"/>
  <c r="BP257" i="1"/>
  <c r="BT257" i="1" s="1"/>
  <c r="BQ257" i="1"/>
  <c r="BU257" i="1" s="1"/>
  <c r="BR257" i="1"/>
  <c r="BV257" i="1" s="1"/>
  <c r="BS257" i="1"/>
  <c r="BW257" i="1" s="1"/>
  <c r="BP253" i="1"/>
  <c r="BT253" i="1" s="1"/>
  <c r="BR253" i="1"/>
  <c r="BV253" i="1" s="1"/>
  <c r="BQ253" i="1"/>
  <c r="BU253" i="1" s="1"/>
  <c r="BS253" i="1"/>
  <c r="BW253" i="1" s="1"/>
  <c r="BP256" i="1"/>
  <c r="BT256" i="1" s="1"/>
  <c r="BR256" i="1"/>
  <c r="BV256" i="1" s="1"/>
  <c r="BS256" i="1"/>
  <c r="BW256" i="1" s="1"/>
  <c r="BQ256" i="1"/>
  <c r="BU256" i="1" s="1"/>
  <c r="BP254" i="1"/>
  <c r="BT254" i="1" s="1"/>
  <c r="BS254" i="1"/>
  <c r="BW254" i="1" s="1"/>
  <c r="BQ254" i="1"/>
  <c r="BU254" i="1" s="1"/>
  <c r="BR254" i="1"/>
  <c r="BV254" i="1" s="1"/>
  <c r="BP258" i="1"/>
  <c r="BT258" i="1" s="1"/>
  <c r="BR258" i="1"/>
  <c r="BV258" i="1" s="1"/>
  <c r="BQ258" i="1"/>
  <c r="BU258" i="1" s="1"/>
  <c r="BS258" i="1"/>
  <c r="BW258" i="1" s="1"/>
  <c r="BP250" i="1"/>
  <c r="BT250" i="1" s="1"/>
  <c r="BS250" i="1"/>
  <c r="BW250" i="1" s="1"/>
  <c r="BQ250" i="1"/>
  <c r="BU250" i="1" s="1"/>
  <c r="BR250" i="1"/>
  <c r="BV250" i="1" s="1"/>
  <c r="AV246" i="1"/>
  <c r="BY235" i="1"/>
  <c r="BS249" i="1"/>
  <c r="BW249" i="1" s="1"/>
  <c r="BQ249" i="1"/>
  <c r="BU249" i="1" s="1"/>
  <c r="BR249" i="1"/>
  <c r="BV249" i="1" s="1"/>
  <c r="BP249" i="1"/>
  <c r="BT249" i="1" s="1"/>
  <c r="BQ248" i="1"/>
  <c r="BU248" i="1" s="1"/>
  <c r="BR248" i="1"/>
  <c r="BV248" i="1" s="1"/>
  <c r="BS248" i="1"/>
  <c r="BW248" i="1" s="1"/>
  <c r="BP248" i="1"/>
  <c r="BT248" i="1" s="1"/>
  <c r="BQ247" i="1"/>
  <c r="BU247" i="1" s="1"/>
  <c r="BS247" i="1"/>
  <c r="BW247" i="1" s="1"/>
  <c r="BP247" i="1"/>
  <c r="BT247" i="1" s="1"/>
  <c r="BR247" i="1"/>
  <c r="BV247" i="1" s="1"/>
  <c r="BZ235" i="1" l="1"/>
  <c r="BZ236" i="1" s="1"/>
  <c r="AZ247" i="1" s="1"/>
  <c r="CA254" i="1"/>
  <c r="CA255" i="1" s="1"/>
  <c r="BZ254" i="1" s="1"/>
  <c r="BZ255" i="1" s="1"/>
  <c r="BY254" i="1"/>
  <c r="AV247" i="1" l="1"/>
  <c r="AZ248" i="1"/>
  <c r="BD248" i="1"/>
  <c r="AV248" i="1" l="1"/>
</calcChain>
</file>

<file path=xl/sharedStrings.xml><?xml version="1.0" encoding="utf-8"?>
<sst xmlns="http://schemas.openxmlformats.org/spreadsheetml/2006/main" count="672" uniqueCount="244">
  <si>
    <t>APELLIDOS Y NOMBRES</t>
  </si>
  <si>
    <t>FECHA DE NACIMIENTO</t>
  </si>
  <si>
    <t>DEPARTAMENTO DE RESIDENCIA ACTUAL</t>
  </si>
  <si>
    <t>PROVINCIA DE RESIDENCIA ACTUAL</t>
  </si>
  <si>
    <t>DISTRITO DE RESIDENCIA ACTUAL</t>
  </si>
  <si>
    <t>DIRECCIÓN DE RESIDENCIA ACTUAL</t>
  </si>
  <si>
    <t>RUC</t>
  </si>
  <si>
    <t>CONDICIÓN</t>
  </si>
  <si>
    <t>DECLARADO POR EL POSTULANTE</t>
  </si>
  <si>
    <t>N° FOLIO</t>
  </si>
  <si>
    <t>PERSONAL LICENCIADO DE LAS FUERZAS ARMADAS</t>
  </si>
  <si>
    <t>DECLARO SER LICENCIADO DE LAS FUERZAS ARMADAS Y CONTAR CON LA CERTIFICACIÓN Y/O DOCUMENTACIÓN CORRESPONDIENTE.</t>
  </si>
  <si>
    <t>PERSONAL CON DISCAPACIDAD</t>
  </si>
  <si>
    <t>DECLARO SER UNA PERSONA CON DISCAPACIDAD Y CONTAR CON LA ACREDITACIÓN CORRESPONDIENTE, DE ACUERDO A LA LEY N° 29973.</t>
  </si>
  <si>
    <t>CENTRO DE FORMACIÓN</t>
  </si>
  <si>
    <t>NIVEL EDUCATIVO</t>
  </si>
  <si>
    <t>SELECCIONE</t>
  </si>
  <si>
    <t>COLEGIO PROFESIONAL</t>
  </si>
  <si>
    <t>FECHA DE INICIO</t>
  </si>
  <si>
    <t>FECHA DE FIN</t>
  </si>
  <si>
    <t>Seleccione</t>
  </si>
  <si>
    <t>SECTOR</t>
  </si>
  <si>
    <t>RÉGIMEN</t>
  </si>
  <si>
    <t>CARGO</t>
  </si>
  <si>
    <t>TIEMPO TOTAL</t>
  </si>
  <si>
    <t>AÑOS</t>
  </si>
  <si>
    <t>MESES</t>
  </si>
  <si>
    <t>DIAS</t>
  </si>
  <si>
    <t>OTROS</t>
  </si>
  <si>
    <t xml:space="preserve">Descripción de las 4 principales funciones:
</t>
  </si>
  <si>
    <t>NOMBRE DE LA ORGANIZACIÓN</t>
  </si>
  <si>
    <t>B) EXPERIENCIA LABORAL ESPECÍFICA (RELACIONADA A LOS REQUISITOS SOLICITADOS )</t>
  </si>
  <si>
    <t>IMPORTANTE</t>
  </si>
  <si>
    <t xml:space="preserve">ESPECIFIQUE EL TIEMPO DE EXPERIENCIA EN EL SECTOR PÚBLICO DESEMPEÑANDO FUNCIONES SIMILARES O AFINES AL PUESTO AL QUE POSTULA </t>
  </si>
  <si>
    <t xml:space="preserve">Descripción de las 4 principales funciones:
</t>
  </si>
  <si>
    <t>SI</t>
  </si>
  <si>
    <t>Fecha :</t>
  </si>
  <si>
    <t>FIRMA DEL POSTULANTE</t>
  </si>
  <si>
    <t xml:space="preserve">Apellidos y Nombres: </t>
  </si>
  <si>
    <t>TABLAS MAESTRAS</t>
  </si>
  <si>
    <t>#</t>
  </si>
  <si>
    <t>DEPARTAMENTOS</t>
  </si>
  <si>
    <t>PREFIJOS</t>
  </si>
  <si>
    <t>DECLARACION LICENCIADO FFAA</t>
  </si>
  <si>
    <t>DECLARACION PERSONA DISCAPACITADA</t>
  </si>
  <si>
    <t>CONDICION ESTUDIOS</t>
  </si>
  <si>
    <t>SE ENCUENTRA COLEGIADO</t>
  </si>
  <si>
    <t>SE ENCUENTRA HABILITADO COLEGIATURA</t>
  </si>
  <si>
    <t>CONDICION</t>
  </si>
  <si>
    <t>CONDICION ESPECIALIZACION</t>
  </si>
  <si>
    <t>SECTOR EXPERIENCIA</t>
  </si>
  <si>
    <t>REGIMEN EXPERIENCIA</t>
  </si>
  <si>
    <t>CONOCE - OTROS CONOCIMIENTOS</t>
  </si>
  <si>
    <t>NIVEL - OTROS CONOCIMIENTOS</t>
  </si>
  <si>
    <t>AMAZONAS</t>
  </si>
  <si>
    <t>01</t>
  </si>
  <si>
    <t>SECUNDARIA</t>
  </si>
  <si>
    <t>INCOMPLETA</t>
  </si>
  <si>
    <t>EN CURSO</t>
  </si>
  <si>
    <t>CULMINADO</t>
  </si>
  <si>
    <t>PRIVADO</t>
  </si>
  <si>
    <t>D. LEG. N° 276</t>
  </si>
  <si>
    <t>BÁSICO</t>
  </si>
  <si>
    <t>ÁNCASH</t>
  </si>
  <si>
    <t>NO APLICA.</t>
  </si>
  <si>
    <t>TÉCNICA BASICA (1 O 2 AÑOS)</t>
  </si>
  <si>
    <t>COMPLETA</t>
  </si>
  <si>
    <t>NO</t>
  </si>
  <si>
    <t>EGRESADO</t>
  </si>
  <si>
    <t>PÚBLICO</t>
  </si>
  <si>
    <t>D. LEG. N° 728</t>
  </si>
  <si>
    <t>INTERMEDIO</t>
  </si>
  <si>
    <t>APURÍMAC</t>
  </si>
  <si>
    <t>TÉCNICA SUPERIOR (3 O 4 AÑOS)</t>
  </si>
  <si>
    <t>CARRERA SIN COLEGIO PROFESIONAL</t>
  </si>
  <si>
    <t>MAGISTER</t>
  </si>
  <si>
    <t>D. LEG. N° 1057</t>
  </si>
  <si>
    <t>AVANZADO</t>
  </si>
  <si>
    <t>AREQUIPA</t>
  </si>
  <si>
    <t>UNIVERSITARIA</t>
  </si>
  <si>
    <t>BACHILLER</t>
  </si>
  <si>
    <t>DOCTOR</t>
  </si>
  <si>
    <t>D. LEG. N° 1024</t>
  </si>
  <si>
    <t>AYACUCHO</t>
  </si>
  <si>
    <t>TITULADO</t>
  </si>
  <si>
    <t>D. LEG. N° 1401</t>
  </si>
  <si>
    <t>CAJAMARCA</t>
  </si>
  <si>
    <t>LEY N° 30057</t>
  </si>
  <si>
    <t>CALLAO</t>
  </si>
  <si>
    <t>LEY N° 29806 - PAC</t>
  </si>
  <si>
    <t>CUSCO</t>
  </si>
  <si>
    <t>D. LEG. N° 25650 - FAG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</si>
  <si>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</si>
  <si>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</si>
  <si>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</si>
  <si>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</si>
  <si>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</si>
  <si>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</si>
  <si>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</si>
  <si>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</si>
  <si>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</si>
  <si>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</si>
  <si>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</si>
  <si>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</si>
  <si>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</si>
  <si>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</si>
  <si>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</si>
  <si>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</si>
  <si>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</si>
  <si>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DNI.</t>
  </si>
  <si>
    <t xml:space="preserve">                                                                                                          </t>
  </si>
  <si>
    <t xml:space="preserve"> </t>
  </si>
  <si>
    <t xml:space="preserve">CELULAR </t>
  </si>
  <si>
    <t>DEPORTISTA CALIFICADO</t>
  </si>
  <si>
    <t xml:space="preserve">DECLARO SER DEPORTISTA CALIFICADO Y ADJUNTO UNA COPIA DEL CERTIFICADO Y/O DOCUMENTACIÓN CORRESPONDIENTE </t>
  </si>
  <si>
    <t>DECLARO SER LICENCIADO DE LAS FUERZAS ARMADAS Y ADJUNTO UNA COPIA DEL CERTIFICADO Y/O DOCUMENTACIÓN CORRESPONDIENTE.</t>
  </si>
  <si>
    <t>DECLARO SER UNA PERSONA CON DISCAPACIDAD Y ADJUNTO UNA COPIA DEL DOCUMENTO QUE ACREDITA, DE ACUERDO A LA LEY N° 29973.</t>
  </si>
  <si>
    <t>Universitaria</t>
  </si>
  <si>
    <t>Maestría</t>
  </si>
  <si>
    <t>Doctorado</t>
  </si>
  <si>
    <t>CORREO ELECTRÓNICO MÁS UTILIZADO</t>
  </si>
  <si>
    <t>DECLARACIÓN JURADA</t>
  </si>
  <si>
    <t>II. DATOS PERSONALES</t>
  </si>
  <si>
    <t>SEXO</t>
  </si>
  <si>
    <t>M</t>
  </si>
  <si>
    <t>F</t>
  </si>
  <si>
    <t>DNI</t>
  </si>
  <si>
    <t>Peruana</t>
  </si>
  <si>
    <t>Extranjera</t>
  </si>
  <si>
    <t>Carné de Extranj.</t>
  </si>
  <si>
    <t>REFERENCIA</t>
  </si>
  <si>
    <t>V. COLEGIATURA Y HABILITACIÓN</t>
  </si>
  <si>
    <t>SITUACIÓN ACADÉMICA</t>
  </si>
  <si>
    <r>
      <t xml:space="preserve">III. BONIFICACIONES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Arial Narrow"/>
        <family val="2"/>
      </rPr>
      <t>(Obligatorio sustentar)</t>
    </r>
  </si>
  <si>
    <t>¿SE ENCUENTRA HABILITADO  A LA FECHA?</t>
  </si>
  <si>
    <t>¿TIENE COLEGIATURA?</t>
  </si>
  <si>
    <t>condicion</t>
  </si>
  <si>
    <t xml:space="preserve">Secundaria </t>
  </si>
  <si>
    <t>INCOMPLETO</t>
  </si>
  <si>
    <t>COMPLETO</t>
  </si>
  <si>
    <t>EGRESADO/A</t>
  </si>
  <si>
    <t>TITULADO/A</t>
  </si>
  <si>
    <t>MAGÍSTER</t>
  </si>
  <si>
    <t>DOCTOR/A</t>
  </si>
  <si>
    <t>Técnica básica       (1 a 2 años)</t>
  </si>
  <si>
    <t>1 AÑO</t>
  </si>
  <si>
    <t>2 AÑOS</t>
  </si>
  <si>
    <t>3 AÑOS</t>
  </si>
  <si>
    <t>4 AÑOS</t>
  </si>
  <si>
    <t>5 AÑOS</t>
  </si>
  <si>
    <t>6 AÑOS</t>
  </si>
  <si>
    <t>7 AÑOS</t>
  </si>
  <si>
    <t>INICIO</t>
  </si>
  <si>
    <t>DESDE</t>
  </si>
  <si>
    <t>HASTA</t>
  </si>
  <si>
    <t>PERIODO</t>
  </si>
  <si>
    <t>TIPO DE ESTUDIO</t>
  </si>
  <si>
    <t>NOMBRE DEL ESTUDIO</t>
  </si>
  <si>
    <t>CENTRO DE ESTUDIOS</t>
  </si>
  <si>
    <t>N.º DE HORAS</t>
  </si>
  <si>
    <t>tipo</t>
  </si>
  <si>
    <t xml:space="preserve">PROGRAMA DE ESPECIALIZACIÓN </t>
  </si>
  <si>
    <t>DIPLOMADO DE POSGRADO</t>
  </si>
  <si>
    <t>OTROS ESTUDIOS</t>
  </si>
  <si>
    <t>Básico</t>
  </si>
  <si>
    <t>Intermedio</t>
  </si>
  <si>
    <t>Avanzado</t>
  </si>
  <si>
    <t>OFIMÁTICA U OTROS PROGRAMAS</t>
  </si>
  <si>
    <t>WORD</t>
  </si>
  <si>
    <t>EXCEL</t>
  </si>
  <si>
    <t>POWER POINT</t>
  </si>
  <si>
    <t>NOMBRE</t>
  </si>
  <si>
    <t>PUESTO</t>
  </si>
  <si>
    <t>FIN</t>
  </si>
  <si>
    <t>CARGO QUE OCUPABA</t>
  </si>
  <si>
    <t>TIPO DE EXPERIENCIA</t>
  </si>
  <si>
    <t>TIPO DE ESPERIENCIA</t>
  </si>
  <si>
    <t xml:space="preserve">GENERAL </t>
  </si>
  <si>
    <t>ESPECIFICA</t>
  </si>
  <si>
    <t>N.º</t>
  </si>
  <si>
    <t>MES</t>
  </si>
  <si>
    <t xml:space="preserve">1.- NOMBRE DE LA ENTIDAD </t>
  </si>
  <si>
    <t>2.- NOMBRE DE LA ENTIDAD</t>
  </si>
  <si>
    <t>3.- NOMBRE DE LA ENTIDAD</t>
  </si>
  <si>
    <t>4.- NOMBRE DE LA ENTIDAD</t>
  </si>
  <si>
    <t>5.- NOMBRE DE LA ENTIDAD</t>
  </si>
  <si>
    <t>6.- NOMBRE DE LA ENTIDAD</t>
  </si>
  <si>
    <t>7.- NOMBRE DE LA ENTIDAD</t>
  </si>
  <si>
    <t>8.- NOMBRE DE LA ENTIDAD</t>
  </si>
  <si>
    <t>9.- NOMBRE DE LA ENTIDAD</t>
  </si>
  <si>
    <t>10 .- NOMBRE DE LA ENTIDAD</t>
  </si>
  <si>
    <t>11.- NOMBRE DE LA ENTIDAD</t>
  </si>
  <si>
    <t>12.- NOMBRE DE LA ENTIDAD</t>
  </si>
  <si>
    <t>ENTIDAD</t>
  </si>
  <si>
    <t>ESPECIFICO</t>
  </si>
  <si>
    <t>TIEMPO TOTAL DE EXPERIENCIA LABORAL</t>
  </si>
  <si>
    <t>DÍAS</t>
  </si>
  <si>
    <t>EXPERIENCIA LABORAL GENERAL</t>
  </si>
  <si>
    <t>EXPERIENCIA LABORAL ESPECÍFICA RELACIONADA AL PUESTO</t>
  </si>
  <si>
    <r>
      <t xml:space="preserve">VIII. EXPERIENCIA LABORAL                                                                                                                                                                                                        </t>
    </r>
    <r>
      <rPr>
        <sz val="10"/>
        <rFont val="Arial Narrow"/>
        <family val="2"/>
      </rPr>
      <t>(Registrar conforme al requisito del puesto)</t>
    </r>
  </si>
  <si>
    <t>DESCRIBIR CINCO (5) FUNCIONES PRINCIPALES QUE REALIZABA</t>
  </si>
  <si>
    <t xml:space="preserve">PERIODO </t>
  </si>
  <si>
    <t>FECHA (día/mes/año)</t>
  </si>
  <si>
    <t>Indice derecho</t>
  </si>
  <si>
    <t>ANEXO N.º 03</t>
  </si>
  <si>
    <r>
      <t xml:space="preserve">DOCUMENTO DE IDENTIDAD                    </t>
    </r>
    <r>
      <rPr>
        <b/>
        <sz val="9"/>
        <rFont val="Arial Narrow"/>
        <family val="2"/>
      </rPr>
      <t>(marcas con "X" y desribir el número)</t>
    </r>
  </si>
  <si>
    <r>
      <t xml:space="preserve">NACIONALIDAD                                   </t>
    </r>
    <r>
      <rPr>
        <b/>
        <sz val="9"/>
        <rFont val="Arial Narrow"/>
        <family val="2"/>
      </rPr>
      <t>(marcar con "X" y decribir)</t>
    </r>
    <r>
      <rPr>
        <b/>
        <sz val="10"/>
        <rFont val="Arial Narrow"/>
        <family val="2"/>
      </rPr>
      <t xml:space="preserve"> </t>
    </r>
  </si>
  <si>
    <t xml:space="preserve">Elegir la opción que corresponda y es obligatorio adjuntar el documento que lo sustenta y describir la fecha (día/mes/año) correspondiente </t>
  </si>
  <si>
    <t>REFERENCIA LABORAL</t>
  </si>
  <si>
    <t>REFERENCIA ABORAL</t>
  </si>
  <si>
    <t xml:space="preserve">  FORMATO DE HOJA DE VIDA DEL POSTULANTE   </t>
  </si>
  <si>
    <t>……/……/……….</t>
  </si>
  <si>
    <t>..…/.…./...…..</t>
  </si>
  <si>
    <t>EXPERIENCIA LABORAL ESPECÍFICA RELACIONADA AL PUESTO REALIZADO EN EL SECTOR PÚBLICO</t>
  </si>
  <si>
    <t>I. DATOS DEL PUESTO AL QUE POSTULA</t>
  </si>
  <si>
    <t>ÓRGANO</t>
  </si>
  <si>
    <t>UNIDAD ORGÁNICA</t>
  </si>
  <si>
    <t>NOMBRE DEL PUESTO</t>
  </si>
  <si>
    <t>CARRERA / ESPECIALIDAD</t>
  </si>
  <si>
    <t>PERÍODO                (mes/año)</t>
  </si>
  <si>
    <t>FECHA DEL TÍTULO O GRADO</t>
  </si>
  <si>
    <t>N.° FOLIO</t>
  </si>
  <si>
    <t>Técnica superior   (3 a 4 años)</t>
  </si>
  <si>
    <t>Segunda especialidad</t>
  </si>
  <si>
    <t>N.° COLEGIATURA</t>
  </si>
  <si>
    <t>PARA RECONOCER LA EXPERIENCIA LABORAL GENERAL A PARTIR DE EGRESADO UNIVERSITARIO O TÉCNICO (conforme requisito descrito en el perfil de puesto)</t>
  </si>
  <si>
    <t>FECHA DE EGRESADO DE FORMACIÓN TÉCNICA</t>
  </si>
  <si>
    <t xml:space="preserve">FECHA DE EGRESADO DE FORMACIÓN UNIVERSITARIA </t>
  </si>
  <si>
    <t>IDIOMA</t>
  </si>
  <si>
    <t>TELÉFONO / CORREO</t>
  </si>
  <si>
    <r>
      <t xml:space="preserve">IV. FORMACIÓN ACADÉMICA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Arial Narrow"/>
        <family val="2"/>
      </rPr>
      <t>El postulante que suscribe declara que CUMPLE CON TODOS LOS REQUISITOS MÍNIMOS del puesto convocado como son:</t>
    </r>
  </si>
  <si>
    <t>≥≥</t>
  </si>
  <si>
    <t>CURSO (≥11 horas)</t>
  </si>
  <si>
    <t>CURSO CORTO (≤ 10 horas)</t>
  </si>
  <si>
    <t>DATOS REFERIDOS A LA DISCAPACIDAD:                                                               INDICAR EL TIPO DE DISCAPACIDAD Y SI SOLICITA AJUSTE RAZONABLE. (Según Resolución de Presidencia Ejecutiva N° 140-2019-SERVIR-PE que aprueba los “Lineamientos para el otorgamiento de ajustes razonables a las personas con discapacidad en el proceso de selección que realicen las entidades del sector público”).</t>
  </si>
  <si>
    <t>CONCURSO PÚBLICO DE  MÉRITOS                                  01-2026-UNE EGyV</t>
  </si>
  <si>
    <t>LEY QUE PROMUEVE EL EMPLEO DE JOVENES TECNICOS Y PROFESIONALES DEL SECTOR PÚBLICO</t>
  </si>
  <si>
    <t>DECLARO SER UN POSTULANTE TECNICO O PROFESIONAL MENOR O IGUAL A 29 AÑOS Y ADJUNTO UNA COPIA DE MI DNI PARA ACREDITAR MI EDAD</t>
  </si>
  <si>
    <t>NO APLICA</t>
  </si>
  <si>
    <r>
      <rPr>
        <b/>
        <sz val="14"/>
        <rFont val="Arial Narrow"/>
        <family val="2"/>
      </rPr>
      <t>CURSOS, PROGRAMA DE ESPECIALIZACIÓN O DIPLOMADO</t>
    </r>
    <r>
      <rPr>
        <b/>
        <sz val="9"/>
        <rFont val="Arial Narrow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rFont val="Arial Narrow"/>
        <family val="2"/>
      </rPr>
      <t>Concluido y no tener una antiguedad mayor a cinco (5) años</t>
    </r>
  </si>
  <si>
    <t>La información contenida en el presente formato de hoja de vida tiene carácter de Declaración Jurada, por lo cual la Universidad Nacional de Educación Enrique Guzman y Valle tomará en cuenta la información en ella consignada, reservándose el derecho de llevar a cabo la verificación posterior correspondiente; así como solicitar la acreditación de la misma.
En caso de haberse producido la contratación laboral y de detectarse la falsedad de la información, se incurrirá en comisión de falta grave y se iniciará el procedimiento correspondiente, con arreglo a las normas vigentes, sin perjuicio de la responsabilidad administrativa, civil y/o penal, que haya lugar, reservándose la Universidad Nacional de Educación Enrique Guzman y Valle el derecho de llevar a cabo la verificación posterior correspondiente.</t>
  </si>
  <si>
    <t>En cumplimiento de la Ley N.° 29733, Ley de Protección de Datos Personales y su Reglamento, le informamos que los datos personales consignados por usted, en el marco de la etapa de inscripción de postulantes del presente proceso de selección, serán incorporados a un banco de datos cuyo responsable es la Universidad Nacional de Educación Enrique Guzman y Valle, con el fin de validar sus datos, registrar su solicitud de postulación y utilizarlos para los fines propios del proceso. Usted queda informado y autoriza de manera libre e inequívoca dicho tratamiento para las finalidades informadas. Le garantizamos la total confidencialidad sobre los mismos y nos comprometemos a custodiarlos, protegerlos y a no transferirlos a terceros.</t>
  </si>
  <si>
    <r>
      <t xml:space="preserve">VI. CONOCIMIENTOS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Arial Narrow"/>
        <family val="2"/>
      </rPr>
      <t>(Registrar conforme al requisito del puesto)</t>
    </r>
  </si>
  <si>
    <t>CÓDIGO AIRHSP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</si>
</sst>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name val="Calibri"/>
      <scheme val="minor"/>
    </font>
    <font>
      <sz val="11"/>
      <name val="Calibri"/>
      <family val="2"/>
    </font>
    <font>
      <b/>
      <sz val="14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11"/>
      <name val="Calibri"/>
      <family val="2"/>
    </font>
    <font>
      <b/>
      <u/>
      <sz val="22"/>
      <name val="Calibri"/>
      <family val="2"/>
    </font>
    <font>
      <b/>
      <sz val="11"/>
      <name val="Calibri"/>
      <family val="2"/>
    </font>
    <font>
      <sz val="12"/>
      <color rgb="FF212529"/>
      <name val="Quattrocento Sans"/>
    </font>
    <font>
      <b/>
      <u/>
      <sz val="18"/>
      <name val="Calibri"/>
      <family val="2"/>
    </font>
    <font>
      <b/>
      <sz val="24"/>
      <color theme="6" tint="0.79998168889431442"/>
      <name val="Calibri"/>
      <family val="2"/>
    </font>
    <font>
      <sz val="11"/>
      <color theme="6" tint="0.79998168889431442"/>
      <name val="Calibri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Calibri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</font>
    <font>
      <b/>
      <sz val="15"/>
      <name val="Calibri"/>
      <family val="2"/>
    </font>
    <font>
      <b/>
      <sz val="9"/>
      <name val="Calibri"/>
      <family val="2"/>
    </font>
    <font>
      <b/>
      <sz val="20"/>
      <name val="Calibri"/>
      <family val="2"/>
    </font>
    <font>
      <b/>
      <sz val="17"/>
      <name val="Calibri"/>
      <family val="2"/>
    </font>
    <font>
      <b/>
      <sz val="11"/>
      <name val="Arial Narrow"/>
      <family val="2"/>
    </font>
    <font>
      <sz val="11"/>
      <name val="Calibri"/>
      <family val="2"/>
      <scheme val="minor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Calibri"/>
      <family val="2"/>
    </font>
    <font>
      <b/>
      <sz val="9"/>
      <name val="Arial Narrow"/>
      <family val="2"/>
    </font>
    <font>
      <sz val="9"/>
      <name val="Calibri"/>
      <family val="2"/>
    </font>
    <font>
      <u/>
      <sz val="12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1"/>
      <name val="Arial Narrow"/>
      <family val="2"/>
    </font>
    <font>
      <sz val="9"/>
      <name val="Arial Narrow"/>
      <family val="2"/>
    </font>
    <font>
      <b/>
      <sz val="12"/>
      <name val="Calibri"/>
      <family val="2"/>
    </font>
    <font>
      <b/>
      <sz val="10"/>
      <name val="Calibri"/>
      <family val="2"/>
      <scheme val="minor"/>
    </font>
    <font>
      <b/>
      <sz val="23"/>
      <name val="Calibri"/>
      <family val="2"/>
    </font>
    <font>
      <b/>
      <sz val="18"/>
      <name val="Calibri"/>
      <family val="2"/>
    </font>
    <font>
      <sz val="14"/>
      <name val="Arial Narrow"/>
      <family val="2"/>
    </font>
    <font>
      <sz val="1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8D0303"/>
        <bgColor rgb="FF8D030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660202"/>
      </patternFill>
    </fill>
    <fill>
      <patternFill patternType="solid">
        <fgColor theme="0"/>
        <bgColor rgb="FF8D0303"/>
      </patternFill>
    </fill>
    <fill>
      <patternFill patternType="solid">
        <fgColor theme="2"/>
        <bgColor rgb="FF660202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8D0303"/>
      </patternFill>
    </fill>
    <fill>
      <patternFill patternType="solid">
        <fgColor theme="0"/>
        <bgColor rgb="FFA4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306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6" fillId="0" borderId="4" xfId="0" quotePrefix="1" applyFont="1" applyBorder="1" applyAlignment="1">
      <alignment horizontal="center"/>
    </xf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10" fillId="0" borderId="0" xfId="0" applyFont="1"/>
    <xf numFmtId="0" fontId="8" fillId="2" borderId="4" xfId="0" applyFont="1" applyFill="1" applyBorder="1"/>
    <xf numFmtId="0" fontId="9" fillId="3" borderId="4" xfId="0" applyFont="1" applyFill="1" applyBorder="1" applyAlignment="1">
      <alignment vertical="center" wrapText="1"/>
    </xf>
    <xf numFmtId="0" fontId="6" fillId="0" borderId="4" xfId="0" quotePrefix="1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center" vertical="center"/>
    </xf>
    <xf numFmtId="0" fontId="12" fillId="4" borderId="2" xfId="0" applyFont="1" applyFill="1" applyBorder="1"/>
    <xf numFmtId="0" fontId="11" fillId="5" borderId="1" xfId="0" applyFont="1" applyFill="1" applyBorder="1" applyAlignment="1">
      <alignment vertical="center"/>
    </xf>
    <xf numFmtId="0" fontId="20" fillId="4" borderId="2" xfId="0" applyFont="1" applyFill="1" applyBorder="1"/>
    <xf numFmtId="0" fontId="22" fillId="4" borderId="3" xfId="0" applyFont="1" applyFill="1" applyBorder="1"/>
    <xf numFmtId="0" fontId="21" fillId="4" borderId="3" xfId="0" applyFont="1" applyFill="1" applyBorder="1" applyAlignment="1">
      <alignment vertical="center" wrapText="1"/>
    </xf>
    <xf numFmtId="0" fontId="18" fillId="0" borderId="0" xfId="0" applyFont="1"/>
    <xf numFmtId="0" fontId="25" fillId="0" borderId="0" xfId="0" applyFont="1"/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15" fillId="0" borderId="3" xfId="0" applyFont="1" applyBorder="1"/>
    <xf numFmtId="0" fontId="16" fillId="0" borderId="3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1" fillId="4" borderId="3" xfId="0" applyFont="1" applyFill="1" applyBorder="1"/>
    <xf numFmtId="0" fontId="0" fillId="4" borderId="0" xfId="0" applyFill="1"/>
    <xf numFmtId="0" fontId="25" fillId="0" borderId="0" xfId="0" applyFont="1" applyAlignment="1">
      <alignment vertical="center"/>
    </xf>
    <xf numFmtId="0" fontId="14" fillId="6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0" fontId="30" fillId="4" borderId="3" xfId="0" applyFont="1" applyFill="1" applyBorder="1" applyAlignment="1">
      <alignment horizontal="center" wrapText="1"/>
    </xf>
    <xf numFmtId="0" fontId="15" fillId="4" borderId="3" xfId="0" applyFont="1" applyFill="1" applyBorder="1"/>
    <xf numFmtId="0" fontId="14" fillId="0" borderId="12" xfId="0" applyFont="1" applyBorder="1" applyAlignment="1">
      <alignment vertical="center" wrapText="1"/>
    </xf>
    <xf numFmtId="0" fontId="15" fillId="0" borderId="3" xfId="0" applyFont="1" applyBorder="1" applyAlignment="1">
      <alignment horizontal="center"/>
    </xf>
    <xf numFmtId="0" fontId="25" fillId="0" borderId="0" xfId="0" applyFont="1" applyAlignment="1">
      <alignment horizontal="left"/>
    </xf>
    <xf numFmtId="0" fontId="14" fillId="0" borderId="9" xfId="0" applyFont="1" applyBorder="1" applyAlignment="1">
      <alignment vertic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34" fillId="0" borderId="0" xfId="0" applyFont="1"/>
    <xf numFmtId="0" fontId="0" fillId="0" borderId="3" xfId="0" applyBorder="1"/>
    <xf numFmtId="0" fontId="16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wrapText="1"/>
    </xf>
    <xf numFmtId="0" fontId="32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5" fillId="8" borderId="6" xfId="0" applyFont="1" applyFill="1" applyBorder="1" applyAlignment="1">
      <alignment vertical="center"/>
    </xf>
    <xf numFmtId="0" fontId="25" fillId="8" borderId="6" xfId="0" applyFont="1" applyFill="1" applyBorder="1" applyAlignment="1">
      <alignment vertical="center" wrapText="1"/>
    </xf>
    <xf numFmtId="0" fontId="25" fillId="11" borderId="6" xfId="0" applyFont="1" applyFill="1" applyBorder="1" applyAlignment="1">
      <alignment vertical="center"/>
    </xf>
    <xf numFmtId="0" fontId="0" fillId="11" borderId="6" xfId="0" applyFill="1" applyBorder="1"/>
    <xf numFmtId="0" fontId="25" fillId="12" borderId="0" xfId="0" applyFont="1" applyFill="1"/>
    <xf numFmtId="0" fontId="16" fillId="0" borderId="3" xfId="0" applyFont="1" applyBorder="1" applyAlignment="1">
      <alignment horizontal="center" vertical="center"/>
    </xf>
    <xf numFmtId="14" fontId="16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23" fillId="4" borderId="12" xfId="0" applyFont="1" applyFill="1" applyBorder="1" applyAlignment="1">
      <alignment horizontal="center" vertical="center"/>
    </xf>
    <xf numFmtId="49" fontId="16" fillId="4" borderId="3" xfId="0" quotePrefix="1" applyNumberFormat="1" applyFont="1" applyFill="1" applyBorder="1" applyAlignment="1">
      <alignment horizontal="center" vertical="center" wrapText="1"/>
    </xf>
    <xf numFmtId="49" fontId="16" fillId="0" borderId="3" xfId="0" quotePrefix="1" applyNumberFormat="1" applyFont="1" applyBorder="1" applyAlignment="1">
      <alignment horizontal="center" vertical="center" wrapText="1"/>
    </xf>
    <xf numFmtId="14" fontId="16" fillId="0" borderId="3" xfId="0" quotePrefix="1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/>
    </xf>
    <xf numFmtId="0" fontId="1" fillId="0" borderId="0" xfId="0" applyFont="1"/>
    <xf numFmtId="0" fontId="0" fillId="0" borderId="0" xfId="0"/>
    <xf numFmtId="0" fontId="38" fillId="4" borderId="3" xfId="0" applyFont="1" applyFill="1" applyBorder="1" applyAlignment="1">
      <alignment horizontal="center" vertical="center"/>
    </xf>
    <xf numFmtId="0" fontId="39" fillId="4" borderId="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36" fillId="4" borderId="10" xfId="0" applyFont="1" applyFill="1" applyBorder="1" applyAlignment="1">
      <alignment horizontal="center" vertical="center" wrapText="1"/>
    </xf>
    <xf numFmtId="0" fontId="36" fillId="4" borderId="9" xfId="0" applyFont="1" applyFill="1" applyBorder="1" applyAlignment="1">
      <alignment horizontal="center" vertical="center" wrapText="1"/>
    </xf>
    <xf numFmtId="0" fontId="36" fillId="4" borderId="13" xfId="0" applyFont="1" applyFill="1" applyBorder="1" applyAlignment="1">
      <alignment horizontal="center" vertical="center" wrapText="1"/>
    </xf>
    <xf numFmtId="0" fontId="36" fillId="4" borderId="15" xfId="0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0" fontId="36" fillId="4" borderId="16" xfId="0" applyFont="1" applyFill="1" applyBorder="1" applyAlignment="1">
      <alignment horizontal="center" vertical="center" wrapText="1"/>
    </xf>
    <xf numFmtId="0" fontId="36" fillId="4" borderId="11" xfId="0" applyFont="1" applyFill="1" applyBorder="1" applyAlignment="1">
      <alignment horizontal="center" vertical="center" wrapText="1"/>
    </xf>
    <xf numFmtId="0" fontId="36" fillId="4" borderId="12" xfId="0" applyFont="1" applyFill="1" applyBorder="1" applyAlignment="1">
      <alignment horizontal="center" vertical="center" wrapText="1"/>
    </xf>
    <xf numFmtId="0" fontId="36" fillId="4" borderId="14" xfId="0" applyFont="1" applyFill="1" applyBorder="1" applyAlignment="1">
      <alignment horizontal="center" vertical="center" wrapText="1"/>
    </xf>
    <xf numFmtId="0" fontId="39" fillId="4" borderId="10" xfId="0" applyFont="1" applyFill="1" applyBorder="1" applyAlignment="1">
      <alignment horizontal="center"/>
    </xf>
    <xf numFmtId="0" fontId="39" fillId="4" borderId="9" xfId="0" applyFont="1" applyFill="1" applyBorder="1" applyAlignment="1">
      <alignment horizontal="center"/>
    </xf>
    <xf numFmtId="0" fontId="39" fillId="4" borderId="13" xfId="0" applyFont="1" applyFill="1" applyBorder="1" applyAlignment="1">
      <alignment horizontal="center"/>
    </xf>
    <xf numFmtId="0" fontId="27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4" fontId="27" fillId="0" borderId="7" xfId="0" applyNumberFormat="1" applyFont="1" applyBorder="1" applyAlignment="1">
      <alignment horizontal="center" vertical="center" wrapText="1"/>
    </xf>
    <xf numFmtId="14" fontId="27" fillId="0" borderId="5" xfId="0" applyNumberFormat="1" applyFont="1" applyBorder="1" applyAlignment="1">
      <alignment horizontal="center" vertical="center" wrapText="1"/>
    </xf>
    <xf numFmtId="14" fontId="27" fillId="0" borderId="8" xfId="0" applyNumberFormat="1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7" fillId="4" borderId="8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/>
    </xf>
    <xf numFmtId="0" fontId="28" fillId="4" borderId="5" xfId="0" applyFont="1" applyFill="1" applyBorder="1" applyAlignment="1">
      <alignment horizontal="center"/>
    </xf>
    <xf numFmtId="0" fontId="28" fillId="4" borderId="8" xfId="0" applyFont="1" applyFill="1" applyBorder="1" applyAlignment="1">
      <alignment horizontal="center"/>
    </xf>
    <xf numFmtId="0" fontId="14" fillId="6" borderId="6" xfId="0" applyFont="1" applyFill="1" applyBorder="1" applyAlignment="1">
      <alignment horizontal="center" vertical="center" wrapText="1"/>
    </xf>
    <xf numFmtId="0" fontId="29" fillId="6" borderId="6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wrapText="1"/>
    </xf>
    <xf numFmtId="0" fontId="28" fillId="4" borderId="6" xfId="0" applyFont="1" applyFill="1" applyBorder="1" applyAlignment="1">
      <alignment horizontal="center"/>
    </xf>
    <xf numFmtId="0" fontId="24" fillId="4" borderId="6" xfId="0" applyFont="1" applyFill="1" applyBorder="1" applyAlignment="1">
      <alignment horizontal="center" vertical="center" wrapText="1"/>
    </xf>
    <xf numFmtId="0" fontId="26" fillId="7" borderId="6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5" fillId="0" borderId="9" xfId="0" applyFont="1" applyBorder="1"/>
    <xf numFmtId="0" fontId="15" fillId="0" borderId="13" xfId="0" applyFont="1" applyBorder="1"/>
    <xf numFmtId="0" fontId="16" fillId="0" borderId="6" xfId="0" applyFont="1" applyBorder="1" applyAlignment="1">
      <alignment horizontal="center" vertical="center" wrapText="1"/>
    </xf>
    <xf numFmtId="0" fontId="15" fillId="0" borderId="6" xfId="0" applyFont="1" applyBorder="1"/>
    <xf numFmtId="0" fontId="14" fillId="9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/>
    </xf>
    <xf numFmtId="0" fontId="31" fillId="0" borderId="6" xfId="0" applyFont="1" applyBorder="1" applyAlignment="1">
      <alignment horizontal="center" vertical="center" wrapText="1"/>
    </xf>
    <xf numFmtId="0" fontId="28" fillId="0" borderId="6" xfId="0" applyFont="1" applyBorder="1"/>
    <xf numFmtId="0" fontId="14" fillId="10" borderId="6" xfId="0" applyFont="1" applyFill="1" applyBorder="1" applyAlignment="1">
      <alignment horizontal="center" vertical="center" wrapText="1"/>
    </xf>
    <xf numFmtId="0" fontId="15" fillId="4" borderId="6" xfId="0" applyFont="1" applyFill="1" applyBorder="1"/>
    <xf numFmtId="0" fontId="13" fillId="0" borderId="6" xfId="0" applyFont="1" applyBorder="1" applyAlignment="1">
      <alignment horizontal="center" vertical="center" wrapText="1"/>
    </xf>
    <xf numFmtId="0" fontId="15" fillId="8" borderId="6" xfId="0" applyFont="1" applyFill="1" applyBorder="1"/>
    <xf numFmtId="0" fontId="27" fillId="6" borderId="6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14" fontId="13" fillId="0" borderId="7" xfId="0" applyNumberFormat="1" applyFont="1" applyBorder="1" applyAlignment="1" applyProtection="1">
      <alignment horizontal="center" vertical="center" wrapText="1"/>
      <protection locked="0"/>
    </xf>
    <xf numFmtId="14" fontId="13" fillId="0" borderId="5" xfId="0" applyNumberFormat="1" applyFont="1" applyBorder="1" applyAlignment="1" applyProtection="1">
      <alignment horizontal="center" vertical="center" wrapText="1"/>
      <protection locked="0"/>
    </xf>
    <xf numFmtId="14" fontId="13" fillId="0" borderId="8" xfId="0" applyNumberFormat="1" applyFont="1" applyBorder="1" applyAlignment="1" applyProtection="1">
      <alignment horizontal="center" vertical="center" wrapText="1"/>
      <protection locked="0"/>
    </xf>
    <xf numFmtId="14" fontId="13" fillId="0" borderId="7" xfId="0" applyNumberFormat="1" applyFont="1" applyBorder="1" applyAlignment="1">
      <alignment horizontal="center"/>
    </xf>
    <xf numFmtId="14" fontId="13" fillId="0" borderId="5" xfId="0" applyNumberFormat="1" applyFont="1" applyBorder="1" applyAlignment="1">
      <alignment horizontal="center"/>
    </xf>
    <xf numFmtId="14" fontId="13" fillId="0" borderId="8" xfId="0" applyNumberFormat="1" applyFont="1" applyBorder="1" applyAlignment="1">
      <alignment horizontal="center"/>
    </xf>
    <xf numFmtId="0" fontId="16" fillId="4" borderId="3" xfId="0" applyFont="1" applyFill="1" applyBorder="1" applyAlignment="1">
      <alignment horizontal="center" vertical="center" wrapText="1"/>
    </xf>
    <xf numFmtId="0" fontId="15" fillId="4" borderId="3" xfId="0" applyFont="1" applyFill="1" applyBorder="1"/>
    <xf numFmtId="0" fontId="14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3" fillId="0" borderId="6" xfId="0" applyFont="1" applyBorder="1"/>
    <xf numFmtId="0" fontId="14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8" fillId="0" borderId="6" xfId="0" applyFont="1" applyBorder="1" applyAlignment="1">
      <alignment vertical="center" wrapText="1"/>
    </xf>
    <xf numFmtId="0" fontId="28" fillId="0" borderId="7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14" fillId="8" borderId="6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4" fontId="16" fillId="0" borderId="3" xfId="0" applyNumberFormat="1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1" fillId="0" borderId="6" xfId="0" applyFont="1" applyBorder="1" applyAlignment="1">
      <alignment vertical="center" wrapText="1"/>
    </xf>
    <xf numFmtId="0" fontId="13" fillId="13" borderId="6" xfId="0" applyFont="1" applyFill="1" applyBorder="1" applyAlignment="1">
      <alignment horizontal="center" vertical="center" wrapText="1"/>
    </xf>
    <xf numFmtId="0" fontId="28" fillId="13" borderId="6" xfId="0" applyFont="1" applyFill="1" applyBorder="1"/>
    <xf numFmtId="0" fontId="16" fillId="0" borderId="3" xfId="0" applyFont="1" applyBorder="1" applyAlignment="1">
      <alignment horizontal="left" vertical="top" wrapText="1"/>
    </xf>
    <xf numFmtId="0" fontId="34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/>
    </xf>
    <xf numFmtId="0" fontId="25" fillId="0" borderId="6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7" fillId="0" borderId="0" xfId="0" applyFont="1"/>
    <xf numFmtId="0" fontId="15" fillId="0" borderId="3" xfId="0" applyFont="1" applyBorder="1"/>
    <xf numFmtId="0" fontId="14" fillId="0" borderId="0" xfId="0" applyFont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18" fillId="0" borderId="3" xfId="0" applyFont="1" applyBorder="1"/>
    <xf numFmtId="14" fontId="3" fillId="0" borderId="0" xfId="0" applyNumberFormat="1" applyFont="1" applyAlignment="1">
      <alignment horizontal="center" vertical="center" wrapText="1"/>
    </xf>
    <xf numFmtId="0" fontId="0" fillId="0" borderId="0" xfId="0"/>
    <xf numFmtId="0" fontId="33" fillId="0" borderId="7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49" fontId="13" fillId="0" borderId="6" xfId="0" quotePrefix="1" applyNumberFormat="1" applyFont="1" applyBorder="1" applyAlignment="1">
      <alignment horizontal="center" vertical="center" wrapText="1"/>
    </xf>
    <xf numFmtId="14" fontId="13" fillId="0" borderId="6" xfId="0" quotePrefix="1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49" fontId="13" fillId="4" borderId="6" xfId="0" quotePrefix="1" applyNumberFormat="1" applyFont="1" applyFill="1" applyBorder="1" applyAlignment="1">
      <alignment horizontal="center" vertical="center" wrapText="1"/>
    </xf>
    <xf numFmtId="0" fontId="18" fillId="14" borderId="7" xfId="0" applyFont="1" applyFill="1" applyBorder="1" applyAlignment="1">
      <alignment horizontal="center"/>
    </xf>
    <xf numFmtId="0" fontId="18" fillId="14" borderId="5" xfId="0" applyFont="1" applyFill="1" applyBorder="1" applyAlignment="1">
      <alignment horizontal="center"/>
    </xf>
    <xf numFmtId="0" fontId="16" fillId="14" borderId="7" xfId="0" applyFont="1" applyFill="1" applyBorder="1" applyAlignment="1">
      <alignment horizontal="center" vertical="center"/>
    </xf>
    <xf numFmtId="0" fontId="16" fillId="14" borderId="5" xfId="0" applyFont="1" applyFill="1" applyBorder="1" applyAlignment="1">
      <alignment horizontal="center" vertical="center"/>
    </xf>
    <xf numFmtId="0" fontId="16" fillId="14" borderId="8" xfId="0" applyFont="1" applyFill="1" applyBorder="1" applyAlignment="1">
      <alignment horizontal="center" vertical="center"/>
    </xf>
    <xf numFmtId="14" fontId="34" fillId="0" borderId="7" xfId="0" applyNumberFormat="1" applyFont="1" applyBorder="1" applyAlignment="1">
      <alignment horizontal="center" vertical="center" wrapText="1"/>
    </xf>
    <xf numFmtId="14" fontId="34" fillId="0" borderId="5" xfId="0" applyNumberFormat="1" applyFont="1" applyBorder="1" applyAlignment="1">
      <alignment horizontal="center" vertical="center" wrapText="1"/>
    </xf>
    <xf numFmtId="14" fontId="34" fillId="0" borderId="8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14" fontId="34" fillId="0" borderId="10" xfId="0" applyNumberFormat="1" applyFont="1" applyBorder="1" applyAlignment="1">
      <alignment horizontal="center" vertical="center" wrapText="1"/>
    </xf>
    <xf numFmtId="14" fontId="34" fillId="0" borderId="9" xfId="0" applyNumberFormat="1" applyFont="1" applyBorder="1" applyAlignment="1">
      <alignment horizontal="center" vertical="center" wrapText="1"/>
    </xf>
    <xf numFmtId="14" fontId="34" fillId="0" borderId="13" xfId="0" applyNumberFormat="1" applyFont="1" applyBorder="1" applyAlignment="1">
      <alignment horizontal="center" vertical="center" wrapText="1"/>
    </xf>
    <xf numFmtId="14" fontId="34" fillId="0" borderId="11" xfId="0" applyNumberFormat="1" applyFont="1" applyBorder="1" applyAlignment="1">
      <alignment horizontal="center" vertical="center" wrapText="1"/>
    </xf>
    <xf numFmtId="14" fontId="34" fillId="0" borderId="12" xfId="0" applyNumberFormat="1" applyFont="1" applyBorder="1" applyAlignment="1">
      <alignment horizontal="center" vertical="center" wrapText="1"/>
    </xf>
    <xf numFmtId="14" fontId="34" fillId="0" borderId="14" xfId="0" applyNumberFormat="1" applyFont="1" applyBorder="1" applyAlignment="1">
      <alignment horizontal="center" vertical="center" wrapText="1"/>
    </xf>
    <xf numFmtId="14" fontId="34" fillId="0" borderId="6" xfId="0" applyNumberFormat="1" applyFont="1" applyBorder="1" applyAlignment="1">
      <alignment horizontal="center" vertical="center" wrapText="1"/>
    </xf>
    <xf numFmtId="1" fontId="13" fillId="0" borderId="7" xfId="0" applyNumberFormat="1" applyFont="1" applyBorder="1" applyAlignment="1" applyProtection="1">
      <alignment horizontal="center" vertical="center" wrapText="1"/>
      <protection locked="0"/>
    </xf>
    <xf numFmtId="1" fontId="13" fillId="0" borderId="5" xfId="0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32" fillId="8" borderId="6" xfId="0" applyFont="1" applyFill="1" applyBorder="1" applyAlignment="1">
      <alignment horizontal="center"/>
    </xf>
    <xf numFmtId="14" fontId="13" fillId="4" borderId="6" xfId="0" applyNumberFormat="1" applyFont="1" applyFill="1" applyBorder="1" applyAlignment="1">
      <alignment horizontal="center" vertical="center" wrapText="1"/>
    </xf>
    <xf numFmtId="0" fontId="33" fillId="8" borderId="6" xfId="0" applyFont="1" applyFill="1" applyBorder="1" applyAlignment="1">
      <alignment horizontal="center"/>
    </xf>
    <xf numFmtId="0" fontId="14" fillId="8" borderId="10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14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37" fillId="13" borderId="6" xfId="0" applyFont="1" applyFill="1" applyBorder="1" applyAlignment="1">
      <alignment horizontal="center" vertical="center"/>
    </xf>
    <xf numFmtId="0" fontId="14" fillId="13" borderId="6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4" fillId="13" borderId="7" xfId="0" applyFont="1" applyFill="1" applyBorder="1" applyAlignment="1">
      <alignment horizontal="left" vertical="center" wrapText="1"/>
    </xf>
    <xf numFmtId="0" fontId="14" fillId="13" borderId="5" xfId="0" applyFont="1" applyFill="1" applyBorder="1" applyAlignment="1">
      <alignment horizontal="left" vertical="center" wrapText="1"/>
    </xf>
    <xf numFmtId="0" fontId="14" fillId="13" borderId="8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18" fillId="13" borderId="6" xfId="0" applyFont="1" applyFill="1" applyBorder="1" applyAlignment="1">
      <alignment horizontal="center"/>
    </xf>
    <xf numFmtId="14" fontId="13" fillId="13" borderId="7" xfId="0" applyNumberFormat="1" applyFont="1" applyFill="1" applyBorder="1" applyAlignment="1">
      <alignment horizontal="center" vertical="center" wrapText="1"/>
    </xf>
    <xf numFmtId="14" fontId="13" fillId="13" borderId="5" xfId="0" applyNumberFormat="1" applyFont="1" applyFill="1" applyBorder="1" applyAlignment="1">
      <alignment horizontal="center" vertical="center" wrapText="1"/>
    </xf>
    <xf numFmtId="14" fontId="13" fillId="13" borderId="8" xfId="0" applyNumberFormat="1" applyFont="1" applyFill="1" applyBorder="1" applyAlignment="1">
      <alignment horizontal="center" vertical="center" wrapText="1"/>
    </xf>
    <xf numFmtId="0" fontId="14" fillId="13" borderId="6" xfId="0" applyFont="1" applyFill="1" applyBorder="1" applyAlignment="1">
      <alignment horizontal="center" vertical="center" wrapText="1"/>
    </xf>
    <xf numFmtId="0" fontId="13" fillId="13" borderId="7" xfId="0" applyFont="1" applyFill="1" applyBorder="1" applyAlignment="1">
      <alignment horizontal="center"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13" fillId="13" borderId="8" xfId="0" applyFont="1" applyFill="1" applyBorder="1" applyAlignment="1">
      <alignment horizontal="center" vertical="center" wrapText="1"/>
    </xf>
    <xf numFmtId="14" fontId="16" fillId="13" borderId="6" xfId="0" applyNumberFormat="1" applyFont="1" applyFill="1" applyBorder="1" applyAlignment="1">
      <alignment horizontal="center" vertical="center" wrapText="1"/>
    </xf>
    <xf numFmtId="14" fontId="16" fillId="13" borderId="7" xfId="0" applyNumberFormat="1" applyFont="1" applyFill="1" applyBorder="1" applyAlignment="1">
      <alignment horizontal="center" vertical="center" wrapText="1"/>
    </xf>
    <xf numFmtId="14" fontId="16" fillId="13" borderId="5" xfId="0" applyNumberFormat="1" applyFont="1" applyFill="1" applyBorder="1" applyAlignment="1">
      <alignment horizontal="center" vertical="center" wrapText="1"/>
    </xf>
    <xf numFmtId="14" fontId="16" fillId="13" borderId="8" xfId="0" applyNumberFormat="1" applyFont="1" applyFill="1" applyBorder="1" applyAlignment="1">
      <alignment horizontal="center" vertical="center" wrapText="1"/>
    </xf>
    <xf numFmtId="0" fontId="16" fillId="13" borderId="7" xfId="0" applyFont="1" applyFill="1" applyBorder="1" applyAlignment="1">
      <alignment horizontal="center" vertical="center"/>
    </xf>
    <xf numFmtId="0" fontId="16" fillId="13" borderId="5" xfId="0" applyFont="1" applyFill="1" applyBorder="1" applyAlignment="1">
      <alignment horizontal="center" vertical="center"/>
    </xf>
    <xf numFmtId="0" fontId="16" fillId="13" borderId="8" xfId="0" applyFont="1" applyFill="1" applyBorder="1" applyAlignment="1">
      <alignment horizontal="center" vertical="center"/>
    </xf>
    <xf numFmtId="14" fontId="14" fillId="13" borderId="6" xfId="0" applyNumberFormat="1" applyFont="1" applyFill="1" applyBorder="1" applyAlignment="1">
      <alignment horizontal="left" vertical="center" wrapText="1"/>
    </xf>
    <xf numFmtId="14" fontId="14" fillId="13" borderId="5" xfId="0" applyNumberFormat="1" applyFont="1" applyFill="1" applyBorder="1" applyAlignment="1">
      <alignment horizontal="center" vertical="center" wrapText="1"/>
    </xf>
    <xf numFmtId="14" fontId="14" fillId="13" borderId="8" xfId="0" applyNumberFormat="1" applyFont="1" applyFill="1" applyBorder="1" applyAlignment="1">
      <alignment horizontal="center" vertical="center" wrapText="1"/>
    </xf>
    <xf numFmtId="0" fontId="16" fillId="13" borderId="6" xfId="0" applyFont="1" applyFill="1" applyBorder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10" xfId="0" applyBorder="1" applyAlignment="1"/>
    <xf numFmtId="0" fontId="0" fillId="0" borderId="9" xfId="0" applyBorder="1" applyAlignment="1"/>
    <xf numFmtId="0" fontId="0" fillId="0" borderId="13" xfId="0" applyBorder="1" applyAlignment="1"/>
    <xf numFmtId="0" fontId="0" fillId="0" borderId="15" xfId="0" applyBorder="1" applyAlignment="1"/>
    <xf numFmtId="0" fontId="0" fillId="0" borderId="3" xfId="0" applyBorder="1" applyAlignment="1"/>
    <xf numFmtId="0" fontId="0" fillId="0" borderId="16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4" xfId="0" applyBorder="1" applyAlignment="1"/>
    <xf numFmtId="0" fontId="14" fillId="9" borderId="7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9">
    <dxf>
      <fill>
        <patternFill patternType="solid">
          <fgColor rgb="FFD8D8D8"/>
          <bgColor rgb="FFD8D8D8"/>
        </patternFill>
      </fill>
      <border>
        <right style="thin">
          <color rgb="FF000000"/>
        </right>
        <top style="thin">
          <color rgb="FF000000"/>
        </top>
      </border>
    </dxf>
    <dxf>
      <fill>
        <patternFill patternType="solid">
          <fgColor rgb="FFD8D8D8"/>
          <bgColor rgb="FFD8D8D8"/>
        </patternFill>
      </fill>
      <border>
        <right style="thin">
          <color rgb="FF000000"/>
        </right>
        <top style="thin">
          <color rgb="FF000000"/>
        </top>
      </border>
    </dxf>
    <dxf>
      <font>
        <color rgb="FFD8D8D8"/>
      </font>
      <fill>
        <patternFill patternType="solid">
          <fgColor rgb="FFD8D8D8"/>
          <bgColor rgb="FFD8D8D8"/>
        </patternFill>
      </fill>
      <border>
        <right style="thin">
          <color rgb="FF000000"/>
        </right>
        <top style="thin">
          <color rgb="FF000000"/>
        </top>
      </border>
    </dxf>
    <dxf>
      <font>
        <color rgb="FFD8D8D8"/>
      </font>
      <fill>
        <patternFill patternType="solid">
          <fgColor rgb="FFD8D8D8"/>
          <bgColor rgb="FFD8D8D8"/>
        </patternFill>
      </fill>
      <border>
        <right style="thin">
          <color rgb="FF000000"/>
        </right>
        <top style="thin">
          <color rgb="FF000000"/>
        </top>
      </border>
    </dxf>
    <dxf>
      <font>
        <color rgb="FFD8D8D8"/>
      </font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  <border>
        <top style="thin">
          <color rgb="FF000000"/>
        </top>
      </border>
    </dxf>
    <dxf>
      <fill>
        <patternFill patternType="solid">
          <fgColor rgb="FFD8D8D8"/>
          <bgColor rgb="FFD8D8D8"/>
        </patternFill>
      </fill>
      <border>
        <top style="thin">
          <color rgb="FF000000"/>
        </top>
      </border>
    </dxf>
    <dxf>
      <fill>
        <patternFill patternType="solid">
          <fgColor rgb="FFD8D8D8"/>
          <bgColor rgb="FFD8D8D8"/>
        </patternFill>
      </fill>
      <border>
        <left style="thin">
          <color rgb="FF000000"/>
        </left>
        <top style="thin">
          <color rgb="FF000000"/>
        </top>
      </border>
    </dxf>
    <dxf>
      <fill>
        <patternFill patternType="solid">
          <fgColor rgb="FFD8D8D8"/>
          <bgColor rgb="FFD8D8D8"/>
        </patternFill>
      </fill>
      <border>
        <left style="thin">
          <color rgb="FF000000"/>
        </left>
        <top style="thin">
          <color rgb="FF000000"/>
        </top>
      </border>
    </dxf>
    <dxf>
      <font>
        <color rgb="FFD8D8D8"/>
      </font>
      <fill>
        <patternFill patternType="solid">
          <fgColor rgb="FFD8D8D8"/>
          <bgColor rgb="FFD8D8D8"/>
        </patternFill>
      </fill>
      <border>
        <left style="thin">
          <color rgb="FF000000"/>
        </left>
        <top style="thin">
          <color rgb="FF000000"/>
        </top>
      </border>
    </dxf>
    <dxf>
      <font>
        <color rgb="FFD8D8D8"/>
      </font>
      <fill>
        <patternFill patternType="solid">
          <fgColor rgb="FFD8D8D8"/>
          <bgColor rgb="FFD8D8D8"/>
        </patternFill>
      </fill>
      <border>
        <left style="thin">
          <color rgb="FF000000"/>
        </left>
        <top style="thin">
          <color rgb="FF000000"/>
        </top>
      </border>
    </dxf>
    <dxf>
      <font>
        <color rgb="FFD8D8D8"/>
      </font>
      <fill>
        <patternFill patternType="solid">
          <fgColor rgb="FFD8D8D8"/>
          <bgColor rgb="FFD8D8D8"/>
        </patternFill>
      </fill>
      <border>
        <left style="thin">
          <color rgb="FF000000"/>
        </left>
        <top style="thin">
          <color rgb="FF000000"/>
        </top>
      </border>
    </dxf>
    <dxf>
      <font>
        <color rgb="FFD8D8D8"/>
      </font>
      <fill>
        <patternFill patternType="solid">
          <fgColor rgb="FFD8D8D8"/>
          <bgColor rgb="FFD8D8D8"/>
        </patternFill>
      </fill>
      <border>
        <left style="thin">
          <color rgb="FF000000"/>
        </left>
        <top style="thin">
          <color rgb="FF000000"/>
        </top>
      </border>
    </dxf>
    <dxf>
      <font>
        <color rgb="FFD8D8D8"/>
      </font>
      <fill>
        <patternFill patternType="solid">
          <fgColor rgb="FFD8D8D8"/>
          <bgColor rgb="FFD8D8D8"/>
        </patternFill>
      </fill>
      <border>
        <left style="thin">
          <color rgb="FF000000"/>
        </left>
        <top style="thin">
          <color rgb="FF000000"/>
        </top>
      </border>
    </dxf>
    <dxf>
      <font>
        <color rgb="FFD8D8D8"/>
      </font>
      <fill>
        <patternFill patternType="solid">
          <fgColor rgb="FFD8D8D8"/>
          <bgColor rgb="FFD8D8D8"/>
        </patternFill>
      </fill>
      <border>
        <left style="thin">
          <color rgb="FF000000"/>
        </left>
        <bottom style="thin">
          <color rgb="FF000000"/>
        </bottom>
      </border>
    </dxf>
    <dxf>
      <font>
        <color rgb="FFD8D8D8"/>
      </font>
      <fill>
        <patternFill patternType="solid">
          <fgColor rgb="FFD8D8D8"/>
          <bgColor rgb="FFD8D8D8"/>
        </patternFill>
      </fill>
      <border>
        <left style="thin">
          <color rgb="FF000000"/>
        </left>
        <bottom style="thin">
          <color rgb="FF000000"/>
        </bottom>
      </border>
    </dxf>
    <dxf>
      <font>
        <color rgb="FFD8D8D8"/>
      </font>
      <fill>
        <patternFill patternType="solid">
          <fgColor rgb="FFD8D8D8"/>
          <bgColor rgb="FFD8D8D8"/>
        </patternFill>
      </fill>
      <border>
        <left style="thin">
          <color rgb="FF000000"/>
        </left>
        <bottom style="thin">
          <color rgb="FF000000"/>
        </bottom>
      </border>
    </dxf>
    <dxf>
      <font>
        <color rgb="FFD8D8D8"/>
      </font>
      <fill>
        <patternFill patternType="solid">
          <fgColor rgb="FFD8D8D8"/>
          <bgColor rgb="FFD8D8D8"/>
        </patternFill>
      </fill>
      <border>
        <left style="thin">
          <color rgb="FF000000"/>
        </left>
        <bottom style="thin">
          <color rgb="FF000000"/>
        </bottom>
      </border>
    </dxf>
    <dxf>
      <font>
        <color rgb="FFD8D8D8"/>
      </font>
      <fill>
        <patternFill patternType="solid">
          <fgColor rgb="FFD8D8D8"/>
          <bgColor rgb="FFD8D8D8"/>
        </patternFill>
      </fill>
      <border>
        <left style="thin">
          <color rgb="FF000000"/>
        </left>
        <bottom style="thin">
          <color rgb="FF000000"/>
        </bottom>
      </border>
    </dxf>
  </dxfs>
  <tableStyles count="0" defaultTableStyle="TableStyleMedium2" defaultPivotStyle="PivotStyleLight16"/>
  <colors>
    <mruColors>
      <color rgb="FFBA4120"/>
      <color rgb="FFFFD9D9"/>
      <color rgb="FFFD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</xdr:colOff>
      <xdr:row>1</xdr:row>
      <xdr:rowOff>68581</xdr:rowOff>
    </xdr:from>
    <xdr:to>
      <xdr:col>9</xdr:col>
      <xdr:colOff>237884</xdr:colOff>
      <xdr:row>4</xdr:row>
      <xdr:rowOff>114301</xdr:rowOff>
    </xdr:to>
    <xdr:pic>
      <xdr:nvPicPr>
        <xdr:cNvPr id="5" name="Imagen 4" descr="Portal de la UNE :.">
          <a:extLst>
            <a:ext uri="{FF2B5EF4-FFF2-40B4-BE49-F238E27FC236}">
              <a16:creationId xmlns:a16="http://schemas.microsoft.com/office/drawing/2014/main" id="{BA33AC95-E78C-4EF2-AB37-B79428EE6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" y="228601"/>
          <a:ext cx="679844" cy="92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284"/>
  <sheetViews>
    <sheetView showGridLines="0" tabSelected="1" view="pageBreakPreview" zoomScale="80" zoomScaleNormal="100" zoomScaleSheetLayoutView="80" workbookViewId="0">
      <selection activeCell="CF22" sqref="CF22"/>
    </sheetView>
  </sheetViews>
  <sheetFormatPr baseColWidth="10" defaultColWidth="14.44140625" defaultRowHeight="15" customHeight="1"/>
  <cols>
    <col min="1" max="8" width="1.5546875" customWidth="1"/>
    <col min="9" max="9" width="2.109375" customWidth="1"/>
    <col min="10" max="10" width="4" customWidth="1"/>
    <col min="11" max="11" width="2.44140625" customWidth="1"/>
    <col min="12" max="12" width="5.44140625" customWidth="1"/>
    <col min="13" max="20" width="1.5546875" customWidth="1"/>
    <col min="21" max="21" width="3.5546875" customWidth="1"/>
    <col min="22" max="26" width="1.5546875" customWidth="1"/>
    <col min="27" max="27" width="3.109375" customWidth="1"/>
    <col min="28" max="32" width="1.5546875" customWidth="1"/>
    <col min="33" max="33" width="8.33203125" customWidth="1"/>
    <col min="34" max="34" width="2.6640625" customWidth="1"/>
    <col min="35" max="35" width="1.5546875" customWidth="1"/>
    <col min="36" max="36" width="1.109375" customWidth="1"/>
    <col min="37" max="37" width="2" customWidth="1"/>
    <col min="38" max="38" width="1.6640625" customWidth="1"/>
    <col min="39" max="39" width="2.88671875" customWidth="1"/>
    <col min="40" max="40" width="1" customWidth="1"/>
    <col min="41" max="41" width="0.88671875" customWidth="1"/>
    <col min="42" max="42" width="2.44140625" customWidth="1"/>
    <col min="43" max="43" width="4.44140625" customWidth="1"/>
    <col min="44" max="44" width="1.109375" customWidth="1"/>
    <col min="45" max="45" width="1.5546875" customWidth="1"/>
    <col min="46" max="46" width="3.109375" customWidth="1"/>
    <col min="47" max="47" width="4.88671875" customWidth="1"/>
    <col min="48" max="48" width="8" customWidth="1"/>
    <col min="49" max="50" width="5.33203125" customWidth="1"/>
    <col min="51" max="52" width="2.88671875" customWidth="1"/>
    <col min="53" max="53" width="3.6640625" customWidth="1"/>
    <col min="54" max="54" width="3.109375" customWidth="1"/>
    <col min="55" max="55" width="4" customWidth="1"/>
    <col min="56" max="56" width="2" customWidth="1"/>
    <col min="57" max="57" width="2.88671875" customWidth="1"/>
    <col min="58" max="58" width="1.109375" customWidth="1"/>
    <col min="59" max="59" width="0.5546875" customWidth="1"/>
    <col min="60" max="60" width="0.44140625" customWidth="1"/>
    <col min="61" max="61" width="2.88671875" customWidth="1"/>
    <col min="62" max="63" width="0.6640625" customWidth="1"/>
    <col min="64" max="64" width="0" hidden="1" customWidth="1"/>
    <col min="65" max="65" width="7.6640625" hidden="1" customWidth="1"/>
    <col min="66" max="66" width="12" hidden="1" customWidth="1"/>
    <col min="67" max="67" width="15.6640625" hidden="1" customWidth="1"/>
    <col min="68" max="68" width="13.33203125" hidden="1" customWidth="1"/>
    <col min="69" max="69" width="5.5546875" hidden="1" customWidth="1"/>
    <col min="70" max="70" width="6.6640625" hidden="1" customWidth="1"/>
    <col min="71" max="71" width="7" hidden="1" customWidth="1"/>
    <col min="72" max="72" width="10.88671875" hidden="1" customWidth="1"/>
    <col min="73" max="73" width="7.109375" hidden="1" customWidth="1"/>
    <col min="74" max="75" width="5.6640625" hidden="1" customWidth="1"/>
    <col min="76" max="76" width="0" hidden="1" customWidth="1"/>
    <col min="77" max="77" width="6.33203125" hidden="1" customWidth="1"/>
    <col min="78" max="79" width="6.5546875" hidden="1" customWidth="1"/>
    <col min="80" max="80" width="5.5546875" customWidth="1"/>
  </cols>
  <sheetData>
    <row r="1" spans="1:62" ht="12.75" customHeight="1">
      <c r="A1" s="29"/>
      <c r="B1" s="28"/>
      <c r="C1" s="28"/>
      <c r="D1" s="28"/>
      <c r="E1" s="28"/>
      <c r="F1" s="28"/>
      <c r="G1" s="28"/>
      <c r="H1" s="28"/>
      <c r="I1" s="28"/>
      <c r="J1" s="28"/>
      <c r="K1" s="28"/>
      <c r="L1" s="30" t="s">
        <v>110</v>
      </c>
      <c r="M1" s="30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 t="s">
        <v>111</v>
      </c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0"/>
      <c r="BB1" s="32"/>
      <c r="BC1" s="32"/>
      <c r="BD1" s="32"/>
      <c r="BE1" s="32"/>
      <c r="BF1" s="32"/>
      <c r="BG1" s="32"/>
      <c r="BH1" s="32"/>
      <c r="BI1" s="32"/>
      <c r="BJ1" s="32"/>
    </row>
    <row r="2" spans="1:62" ht="31.95" customHeight="1">
      <c r="A2" s="295"/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7"/>
      <c r="M2" s="97" t="s">
        <v>204</v>
      </c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9"/>
      <c r="AZ2" s="88" t="s">
        <v>235</v>
      </c>
      <c r="BA2" s="89"/>
      <c r="BB2" s="89"/>
      <c r="BC2" s="89"/>
      <c r="BD2" s="89"/>
      <c r="BE2" s="89"/>
      <c r="BF2" s="89"/>
      <c r="BG2" s="89"/>
      <c r="BH2" s="89"/>
      <c r="BI2" s="89"/>
      <c r="BJ2" s="90"/>
    </row>
    <row r="3" spans="1:62" ht="18.75" customHeight="1">
      <c r="A3" s="298"/>
      <c r="B3" s="299"/>
      <c r="C3" s="299"/>
      <c r="D3" s="299"/>
      <c r="E3" s="299"/>
      <c r="F3" s="299"/>
      <c r="G3" s="299"/>
      <c r="H3" s="299"/>
      <c r="I3" s="299"/>
      <c r="K3" s="299"/>
      <c r="L3" s="300"/>
      <c r="M3" s="83" t="s">
        <v>210</v>
      </c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91"/>
      <c r="BA3" s="92"/>
      <c r="BB3" s="92"/>
      <c r="BC3" s="92"/>
      <c r="BD3" s="92"/>
      <c r="BE3" s="92"/>
      <c r="BF3" s="92"/>
      <c r="BG3" s="92"/>
      <c r="BH3" s="92"/>
      <c r="BI3" s="92"/>
      <c r="BJ3" s="93"/>
    </row>
    <row r="4" spans="1:62" ht="18.75" customHeight="1">
      <c r="A4" s="298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300"/>
      <c r="M4" s="84" t="s">
        <v>121</v>
      </c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91"/>
      <c r="BA4" s="92"/>
      <c r="BB4" s="92"/>
      <c r="BC4" s="92"/>
      <c r="BD4" s="92"/>
      <c r="BE4" s="92"/>
      <c r="BF4" s="92"/>
      <c r="BG4" s="92"/>
      <c r="BH4" s="92"/>
      <c r="BI4" s="92"/>
      <c r="BJ4" s="93"/>
    </row>
    <row r="5" spans="1:62" ht="15.6" customHeight="1">
      <c r="A5" s="301"/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3"/>
      <c r="M5" s="85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7"/>
      <c r="AZ5" s="94"/>
      <c r="BA5" s="95"/>
      <c r="BB5" s="95"/>
      <c r="BC5" s="95"/>
      <c r="BD5" s="95"/>
      <c r="BE5" s="95"/>
      <c r="BF5" s="95"/>
      <c r="BG5" s="95"/>
      <c r="BH5" s="95"/>
      <c r="BI5" s="95"/>
      <c r="BJ5" s="96"/>
    </row>
    <row r="6" spans="1:62" ht="6.6" customHeight="1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BB6" s="76"/>
      <c r="BC6" s="76"/>
      <c r="BD6" s="76"/>
      <c r="BE6" s="76"/>
      <c r="BF6" s="76"/>
      <c r="BG6" s="76"/>
      <c r="BH6" s="76"/>
      <c r="BI6" s="76"/>
      <c r="BJ6" s="76"/>
    </row>
    <row r="7" spans="1:62" ht="33.75" customHeight="1">
      <c r="A7" s="112" t="s">
        <v>214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</row>
    <row r="8" spans="1:62" ht="6.75" customHeight="1"/>
    <row r="9" spans="1:62" ht="24.9" customHeight="1">
      <c r="A9" s="114" t="s">
        <v>243</v>
      </c>
      <c r="B9" s="115"/>
      <c r="C9" s="115"/>
      <c r="D9" s="115"/>
      <c r="E9" s="115"/>
      <c r="F9" s="115"/>
      <c r="G9" s="115"/>
      <c r="H9" s="116"/>
      <c r="I9" s="114" t="s">
        <v>217</v>
      </c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6"/>
      <c r="AP9" s="114" t="s">
        <v>215</v>
      </c>
      <c r="AQ9" s="115"/>
      <c r="AR9" s="115"/>
      <c r="AS9" s="115"/>
      <c r="AT9" s="115"/>
      <c r="AU9" s="115"/>
      <c r="AV9" s="115"/>
      <c r="AW9" s="115"/>
      <c r="AX9" s="115"/>
      <c r="AY9" s="116"/>
      <c r="AZ9" s="114" t="s">
        <v>216</v>
      </c>
      <c r="BA9" s="115"/>
      <c r="BB9" s="115"/>
      <c r="BC9" s="115"/>
      <c r="BD9" s="115"/>
      <c r="BE9" s="115"/>
      <c r="BF9" s="115"/>
      <c r="BG9" s="115"/>
      <c r="BH9" s="115"/>
      <c r="BI9" s="115"/>
      <c r="BJ9" s="115"/>
    </row>
    <row r="10" spans="1:62" s="43" customFormat="1" ht="24.9" customHeight="1">
      <c r="A10" s="100"/>
      <c r="B10" s="101"/>
      <c r="C10" s="101"/>
      <c r="D10" s="101"/>
      <c r="E10" s="101"/>
      <c r="F10" s="101"/>
      <c r="G10" s="101"/>
      <c r="H10" s="102"/>
      <c r="I10" s="103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5"/>
      <c r="AP10" s="106"/>
      <c r="AQ10" s="107"/>
      <c r="AR10" s="107"/>
      <c r="AS10" s="107"/>
      <c r="AT10" s="107"/>
      <c r="AU10" s="107"/>
      <c r="AV10" s="107"/>
      <c r="AW10" s="107"/>
      <c r="AX10" s="107"/>
      <c r="AY10" s="108"/>
      <c r="AZ10" s="109"/>
      <c r="BA10" s="110"/>
      <c r="BB10" s="110"/>
      <c r="BC10" s="110"/>
      <c r="BD10" s="110"/>
      <c r="BE10" s="110"/>
      <c r="BF10" s="110"/>
      <c r="BG10" s="110"/>
      <c r="BH10" s="110"/>
      <c r="BI10" s="110"/>
      <c r="BJ10" s="111"/>
    </row>
    <row r="11" spans="1:62" ht="9.9" customHeight="1"/>
    <row r="12" spans="1:62" ht="33.75" customHeight="1">
      <c r="A12" s="128" t="s">
        <v>122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</row>
    <row r="13" spans="1:62" ht="9.9" customHeight="1"/>
    <row r="14" spans="1:62" ht="39" customHeight="1">
      <c r="A14" s="114" t="s">
        <v>123</v>
      </c>
      <c r="B14" s="115"/>
      <c r="C14" s="115"/>
      <c r="D14" s="115"/>
      <c r="E14" s="116"/>
      <c r="F14" s="123" t="s">
        <v>0</v>
      </c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 t="s">
        <v>1</v>
      </c>
      <c r="AQ14" s="123"/>
      <c r="AR14" s="123"/>
      <c r="AS14" s="123"/>
      <c r="AT14" s="123"/>
      <c r="AU14" s="123" t="s">
        <v>206</v>
      </c>
      <c r="AV14" s="123"/>
      <c r="AW14" s="123"/>
      <c r="AX14" s="123"/>
      <c r="AY14" s="123"/>
      <c r="AZ14" s="123" t="s">
        <v>205</v>
      </c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</row>
    <row r="15" spans="1:62" ht="24.75" customHeight="1">
      <c r="A15" s="123" t="s">
        <v>124</v>
      </c>
      <c r="B15" s="123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3" t="s">
        <v>212</v>
      </c>
      <c r="AQ15" s="143"/>
      <c r="AR15" s="143"/>
      <c r="AS15" s="143"/>
      <c r="AT15" s="143"/>
      <c r="AU15" s="124" t="s">
        <v>127</v>
      </c>
      <c r="AV15" s="124"/>
      <c r="AW15" s="124" t="s">
        <v>128</v>
      </c>
      <c r="AX15" s="124"/>
      <c r="AY15" s="124"/>
      <c r="AZ15" s="124" t="s">
        <v>126</v>
      </c>
      <c r="BA15" s="124"/>
      <c r="BB15" s="124"/>
      <c r="BC15" s="124"/>
      <c r="BD15" s="123" t="s">
        <v>129</v>
      </c>
      <c r="BE15" s="123"/>
      <c r="BF15" s="123"/>
      <c r="BG15" s="123"/>
      <c r="BH15" s="123"/>
      <c r="BI15" s="123"/>
      <c r="BJ15" s="123"/>
    </row>
    <row r="16" spans="1:62" s="34" customFormat="1" ht="19.5" customHeight="1">
      <c r="A16" s="127" t="s">
        <v>125</v>
      </c>
      <c r="B16" s="127"/>
      <c r="C16" s="120"/>
      <c r="D16" s="121"/>
      <c r="E16" s="12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3"/>
      <c r="AQ16" s="143"/>
      <c r="AR16" s="143"/>
      <c r="AS16" s="143"/>
      <c r="AT16" s="143"/>
      <c r="AU16" s="120"/>
      <c r="AV16" s="121"/>
      <c r="AW16" s="121"/>
      <c r="AX16" s="121"/>
      <c r="AY16" s="122"/>
      <c r="AZ16" s="125"/>
      <c r="BA16" s="125"/>
      <c r="BB16" s="125"/>
      <c r="BC16" s="125"/>
      <c r="BD16" s="126"/>
      <c r="BE16" s="126"/>
      <c r="BF16" s="126"/>
      <c r="BG16" s="126"/>
      <c r="BH16" s="126"/>
      <c r="BI16" s="126"/>
      <c r="BJ16" s="126"/>
    </row>
    <row r="17" spans="1:62" s="34" customFormat="1" ht="9.9" customHeight="1">
      <c r="A17" s="45"/>
      <c r="B17" s="45"/>
      <c r="C17" s="46"/>
      <c r="D17" s="46"/>
      <c r="E17" s="46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7"/>
      <c r="AV17" s="47"/>
      <c r="AW17" s="47"/>
      <c r="AX17" s="47"/>
      <c r="AY17" s="47"/>
      <c r="AZ17" s="48"/>
      <c r="BA17" s="48"/>
      <c r="BB17" s="48"/>
      <c r="BC17" s="48"/>
      <c r="BD17" s="47"/>
      <c r="BE17" s="47"/>
      <c r="BF17" s="47"/>
      <c r="BG17" s="47"/>
      <c r="BH17" s="47"/>
      <c r="BI17" s="47"/>
      <c r="BJ17" s="47"/>
    </row>
    <row r="18" spans="1:62" ht="24.9" customHeight="1">
      <c r="A18" s="123" t="s">
        <v>5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14" t="s">
        <v>130</v>
      </c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6"/>
    </row>
    <row r="19" spans="1:62" s="34" customFormat="1" ht="24.9" customHeight="1">
      <c r="A19" s="117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9"/>
      <c r="AU19" s="120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2"/>
    </row>
    <row r="20" spans="1:62" ht="9.9" customHeight="1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</row>
    <row r="21" spans="1:62" ht="24.9" customHeight="1">
      <c r="A21" s="123" t="s">
        <v>2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 t="s">
        <v>3</v>
      </c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 t="s">
        <v>4</v>
      </c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</row>
    <row r="22" spans="1:62" s="33" customFormat="1" ht="24.9" customHeight="1">
      <c r="A22" s="117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9"/>
      <c r="Z22" s="120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2"/>
      <c r="AU22" s="120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2"/>
    </row>
    <row r="23" spans="1:62" ht="9.9" customHeight="1">
      <c r="A23" s="158"/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</row>
    <row r="24" spans="1:62" ht="24.9" customHeight="1">
      <c r="A24" s="138" t="s">
        <v>6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8" t="s">
        <v>120</v>
      </c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8" t="s">
        <v>112</v>
      </c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</row>
    <row r="25" spans="1:62" s="33" customFormat="1" ht="24.9" customHeight="1">
      <c r="A25" s="140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6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40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  <c r="BJ25" s="137"/>
    </row>
    <row r="26" spans="1:62" ht="9.9" customHeight="1">
      <c r="A26" s="129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1"/>
    </row>
    <row r="27" spans="1:62" ht="33.75" customHeight="1">
      <c r="A27" s="128" t="s">
        <v>133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</row>
    <row r="28" spans="1:62" s="42" customFormat="1" ht="5.25" customHeigh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</row>
    <row r="29" spans="1:62" ht="24.9" customHeight="1">
      <c r="A29" s="134" t="s">
        <v>7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34" t="s">
        <v>8</v>
      </c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34" t="s">
        <v>221</v>
      </c>
      <c r="BF29" s="141"/>
      <c r="BG29" s="141"/>
      <c r="BH29" s="141"/>
      <c r="BI29" s="141"/>
      <c r="BJ29" s="141"/>
    </row>
    <row r="30" spans="1:62" ht="29.25" customHeight="1">
      <c r="A30" s="134" t="s">
        <v>113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2" t="s">
        <v>16</v>
      </c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23"/>
      <c r="BF30" s="123"/>
      <c r="BG30" s="123"/>
      <c r="BH30" s="123"/>
      <c r="BI30" s="123"/>
      <c r="BJ30" s="123"/>
    </row>
    <row r="31" spans="1:62" ht="29.25" customHeight="1">
      <c r="A31" s="134" t="s">
        <v>10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2" t="s">
        <v>16</v>
      </c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33"/>
      <c r="BE31" s="132"/>
      <c r="BF31" s="133"/>
      <c r="BG31" s="133"/>
      <c r="BH31" s="133"/>
      <c r="BI31" s="133"/>
      <c r="BJ31" s="133"/>
    </row>
    <row r="32" spans="1:62" ht="36" customHeight="1">
      <c r="A32" s="134" t="s">
        <v>12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2" t="s">
        <v>16</v>
      </c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133"/>
      <c r="BD32" s="133"/>
      <c r="BE32" s="132"/>
      <c r="BF32" s="133"/>
      <c r="BG32" s="133"/>
      <c r="BH32" s="133"/>
      <c r="BI32" s="133"/>
      <c r="BJ32" s="133"/>
    </row>
    <row r="33" spans="1:62" s="82" customFormat="1" ht="47.4" customHeight="1">
      <c r="A33" s="304" t="s">
        <v>236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146" t="s">
        <v>16</v>
      </c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8"/>
      <c r="BE33" s="132"/>
      <c r="BF33" s="133"/>
      <c r="BG33" s="133"/>
      <c r="BH33" s="133"/>
      <c r="BI33" s="133"/>
      <c r="BJ33" s="133"/>
    </row>
    <row r="34" spans="1:62" ht="109.2" customHeight="1">
      <c r="A34" s="262" t="s">
        <v>234</v>
      </c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  <c r="AC34" s="264"/>
      <c r="AD34" s="265"/>
      <c r="AE34" s="266"/>
      <c r="AF34" s="266"/>
      <c r="AG34" s="266"/>
      <c r="AH34" s="266"/>
      <c r="AI34" s="266"/>
      <c r="AJ34" s="266"/>
      <c r="AK34" s="266"/>
      <c r="AL34" s="266"/>
      <c r="AM34" s="266"/>
      <c r="AN34" s="266"/>
      <c r="AO34" s="266"/>
      <c r="AP34" s="266"/>
      <c r="AQ34" s="266"/>
      <c r="AR34" s="266"/>
      <c r="AS34" s="266"/>
      <c r="AT34" s="266"/>
      <c r="AU34" s="266"/>
      <c r="AV34" s="266"/>
      <c r="AW34" s="266"/>
      <c r="AX34" s="266"/>
      <c r="AY34" s="266"/>
      <c r="AZ34" s="266"/>
      <c r="BA34" s="266"/>
      <c r="BB34" s="266"/>
      <c r="BC34" s="266"/>
      <c r="BD34" s="266"/>
      <c r="BE34" s="266"/>
      <c r="BF34" s="266"/>
      <c r="BG34" s="266"/>
      <c r="BH34" s="266"/>
      <c r="BI34" s="266"/>
      <c r="BJ34" s="267"/>
    </row>
    <row r="35" spans="1:62" ht="9.9" customHeight="1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7"/>
      <c r="BH35" s="36"/>
      <c r="BI35" s="36"/>
      <c r="BJ35" s="36"/>
    </row>
    <row r="36" spans="1:62" ht="33.75" customHeight="1">
      <c r="A36" s="112" t="s">
        <v>230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</row>
    <row r="37" spans="1:62" ht="6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</row>
    <row r="38" spans="1:62" ht="27" customHeight="1">
      <c r="A38" s="145" t="s">
        <v>15</v>
      </c>
      <c r="B38" s="145"/>
      <c r="C38" s="145"/>
      <c r="D38" s="145"/>
      <c r="E38" s="145"/>
      <c r="F38" s="145"/>
      <c r="G38" s="145"/>
      <c r="H38" s="145"/>
      <c r="I38" s="145"/>
      <c r="J38" s="145" t="s">
        <v>132</v>
      </c>
      <c r="K38" s="145"/>
      <c r="L38" s="145"/>
      <c r="M38" s="201" t="s">
        <v>218</v>
      </c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53"/>
      <c r="AJ38" s="164" t="s">
        <v>219</v>
      </c>
      <c r="AK38" s="165"/>
      <c r="AL38" s="165"/>
      <c r="AM38" s="165"/>
      <c r="AN38" s="165"/>
      <c r="AO38" s="165"/>
      <c r="AP38" s="165"/>
      <c r="AQ38" s="166"/>
      <c r="AR38" s="201" t="s">
        <v>220</v>
      </c>
      <c r="AS38" s="202"/>
      <c r="AT38" s="202"/>
      <c r="AU38" s="203"/>
      <c r="AV38" s="201" t="s">
        <v>14</v>
      </c>
      <c r="AW38" s="202"/>
      <c r="AX38" s="202"/>
      <c r="AY38" s="202"/>
      <c r="AZ38" s="202"/>
      <c r="BA38" s="202"/>
      <c r="BB38" s="202"/>
      <c r="BC38" s="202"/>
      <c r="BD38" s="203"/>
      <c r="BE38" s="201" t="s">
        <v>221</v>
      </c>
      <c r="BF38" s="202"/>
      <c r="BG38" s="202"/>
      <c r="BH38" s="202"/>
      <c r="BI38" s="202"/>
      <c r="BJ38" s="203"/>
    </row>
    <row r="39" spans="1:62" ht="18" customHeight="1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204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50"/>
      <c r="AJ39" s="145" t="s">
        <v>153</v>
      </c>
      <c r="AK39" s="145"/>
      <c r="AL39" s="145"/>
      <c r="AM39" s="145"/>
      <c r="AN39" s="164" t="s">
        <v>154</v>
      </c>
      <c r="AO39" s="165"/>
      <c r="AP39" s="165"/>
      <c r="AQ39" s="166"/>
      <c r="AR39" s="204"/>
      <c r="AS39" s="205"/>
      <c r="AT39" s="205"/>
      <c r="AU39" s="206"/>
      <c r="AV39" s="204"/>
      <c r="AW39" s="205"/>
      <c r="AX39" s="205"/>
      <c r="AY39" s="205"/>
      <c r="AZ39" s="205"/>
      <c r="BA39" s="205"/>
      <c r="BB39" s="205"/>
      <c r="BC39" s="205"/>
      <c r="BD39" s="206"/>
      <c r="BE39" s="204"/>
      <c r="BF39" s="205"/>
      <c r="BG39" s="205"/>
      <c r="BH39" s="205"/>
      <c r="BI39" s="205"/>
      <c r="BJ39" s="206"/>
    </row>
    <row r="40" spans="1:62" ht="30.75" customHeight="1">
      <c r="A40" s="218" t="s">
        <v>137</v>
      </c>
      <c r="B40" s="219"/>
      <c r="C40" s="219"/>
      <c r="D40" s="219"/>
      <c r="E40" s="219"/>
      <c r="F40" s="219"/>
      <c r="G40" s="219"/>
      <c r="H40" s="219"/>
      <c r="I40" s="220"/>
      <c r="J40" s="215" t="s">
        <v>16</v>
      </c>
      <c r="K40" s="216"/>
      <c r="L40" s="217"/>
      <c r="M40" s="213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2"/>
      <c r="AK40" s="212"/>
      <c r="AL40" s="212"/>
      <c r="AM40" s="212"/>
      <c r="AN40" s="208"/>
      <c r="AO40" s="208"/>
      <c r="AP40" s="208"/>
      <c r="AQ40" s="208"/>
      <c r="AR40" s="209"/>
      <c r="AS40" s="209"/>
      <c r="AT40" s="209"/>
      <c r="AU40" s="209"/>
      <c r="AV40" s="140"/>
      <c r="AW40" s="140"/>
      <c r="AX40" s="140"/>
      <c r="AY40" s="140"/>
      <c r="AZ40" s="140"/>
      <c r="BA40" s="140"/>
      <c r="BB40" s="140"/>
      <c r="BC40" s="140"/>
      <c r="BD40" s="140"/>
      <c r="BE40" s="103"/>
      <c r="BF40" s="104"/>
      <c r="BG40" s="104"/>
      <c r="BH40" s="104"/>
      <c r="BI40" s="104"/>
      <c r="BJ40" s="105"/>
    </row>
    <row r="41" spans="1:62" ht="30.75" customHeight="1">
      <c r="A41" s="218" t="s">
        <v>144</v>
      </c>
      <c r="B41" s="219"/>
      <c r="C41" s="219"/>
      <c r="D41" s="219"/>
      <c r="E41" s="219"/>
      <c r="F41" s="219"/>
      <c r="G41" s="219"/>
      <c r="H41" s="219"/>
      <c r="I41" s="220"/>
      <c r="J41" s="221" t="s">
        <v>16</v>
      </c>
      <c r="K41" s="222"/>
      <c r="L41" s="223"/>
      <c r="M41" s="210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2"/>
      <c r="AK41" s="212"/>
      <c r="AL41" s="212"/>
      <c r="AM41" s="212"/>
      <c r="AN41" s="208"/>
      <c r="AO41" s="208"/>
      <c r="AP41" s="208"/>
      <c r="AQ41" s="208"/>
      <c r="AR41" s="209"/>
      <c r="AS41" s="209"/>
      <c r="AT41" s="209"/>
      <c r="AU41" s="209"/>
      <c r="AV41" s="140"/>
      <c r="AW41" s="140"/>
      <c r="AX41" s="140"/>
      <c r="AY41" s="140"/>
      <c r="AZ41" s="140"/>
      <c r="BA41" s="140"/>
      <c r="BB41" s="140"/>
      <c r="BC41" s="140"/>
      <c r="BD41" s="140"/>
      <c r="BE41" s="103"/>
      <c r="BF41" s="104"/>
      <c r="BG41" s="104"/>
      <c r="BH41" s="104"/>
      <c r="BI41" s="104"/>
      <c r="BJ41" s="105"/>
    </row>
    <row r="42" spans="1:62" ht="30.75" customHeight="1">
      <c r="A42" s="218" t="s">
        <v>222</v>
      </c>
      <c r="B42" s="219"/>
      <c r="C42" s="219"/>
      <c r="D42" s="219"/>
      <c r="E42" s="219"/>
      <c r="F42" s="219"/>
      <c r="G42" s="219"/>
      <c r="H42" s="219"/>
      <c r="I42" s="220"/>
      <c r="J42" s="221" t="s">
        <v>16</v>
      </c>
      <c r="K42" s="222"/>
      <c r="L42" s="223"/>
      <c r="M42" s="210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2"/>
      <c r="AK42" s="212"/>
      <c r="AL42" s="212"/>
      <c r="AM42" s="212"/>
      <c r="AN42" s="208"/>
      <c r="AO42" s="208"/>
      <c r="AP42" s="208"/>
      <c r="AQ42" s="208"/>
      <c r="AR42" s="209"/>
      <c r="AS42" s="209"/>
      <c r="AT42" s="209"/>
      <c r="AU42" s="209"/>
      <c r="AV42" s="140"/>
      <c r="AW42" s="140"/>
      <c r="AX42" s="140"/>
      <c r="AY42" s="140"/>
      <c r="AZ42" s="140"/>
      <c r="BA42" s="140"/>
      <c r="BB42" s="140"/>
      <c r="BC42" s="140"/>
      <c r="BD42" s="140"/>
      <c r="BE42" s="103"/>
      <c r="BF42" s="104"/>
      <c r="BG42" s="104"/>
      <c r="BH42" s="104"/>
      <c r="BI42" s="104"/>
      <c r="BJ42" s="105"/>
    </row>
    <row r="43" spans="1:62" ht="30.75" customHeight="1">
      <c r="A43" s="224" t="s">
        <v>117</v>
      </c>
      <c r="B43" s="225"/>
      <c r="C43" s="225"/>
      <c r="D43" s="225"/>
      <c r="E43" s="225"/>
      <c r="F43" s="225"/>
      <c r="G43" s="225"/>
      <c r="H43" s="225"/>
      <c r="I43" s="226"/>
      <c r="J43" s="221" t="s">
        <v>16</v>
      </c>
      <c r="K43" s="222"/>
      <c r="L43" s="223"/>
      <c r="M43" s="210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2"/>
      <c r="AK43" s="212"/>
      <c r="AL43" s="212"/>
      <c r="AM43" s="212"/>
      <c r="AN43" s="208"/>
      <c r="AO43" s="208"/>
      <c r="AP43" s="208"/>
      <c r="AQ43" s="208"/>
      <c r="AR43" s="209"/>
      <c r="AS43" s="209"/>
      <c r="AT43" s="209"/>
      <c r="AU43" s="209"/>
      <c r="AV43" s="140"/>
      <c r="AW43" s="140"/>
      <c r="AX43" s="140" t="s">
        <v>16</v>
      </c>
      <c r="AY43" s="140"/>
      <c r="AZ43" s="140"/>
      <c r="BA43" s="140"/>
      <c r="BB43" s="140"/>
      <c r="BC43" s="140"/>
      <c r="BD43" s="140"/>
      <c r="BE43" s="103"/>
      <c r="BF43" s="104"/>
      <c r="BG43" s="104"/>
      <c r="BH43" s="104"/>
      <c r="BI43" s="104"/>
      <c r="BJ43" s="105"/>
    </row>
    <row r="44" spans="1:62" ht="30.75" customHeight="1">
      <c r="A44" s="227"/>
      <c r="B44" s="228"/>
      <c r="C44" s="228"/>
      <c r="D44" s="228"/>
      <c r="E44" s="228"/>
      <c r="F44" s="228"/>
      <c r="G44" s="228"/>
      <c r="H44" s="228"/>
      <c r="I44" s="229"/>
      <c r="J44" s="221" t="s">
        <v>16</v>
      </c>
      <c r="K44" s="222"/>
      <c r="L44" s="223"/>
      <c r="M44" s="210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2"/>
      <c r="AK44" s="212"/>
      <c r="AL44" s="212"/>
      <c r="AM44" s="212"/>
      <c r="AN44" s="208"/>
      <c r="AO44" s="208"/>
      <c r="AP44" s="208"/>
      <c r="AQ44" s="208"/>
      <c r="AR44" s="209"/>
      <c r="AS44" s="209"/>
      <c r="AT44" s="209"/>
      <c r="AU44" s="209"/>
      <c r="AV44" s="140"/>
      <c r="AW44" s="140"/>
      <c r="AX44" s="140"/>
      <c r="AY44" s="140"/>
      <c r="AZ44" s="140"/>
      <c r="BA44" s="140"/>
      <c r="BB44" s="140"/>
      <c r="BC44" s="140"/>
      <c r="BD44" s="140"/>
      <c r="BE44" s="103"/>
      <c r="BF44" s="104"/>
      <c r="BG44" s="104"/>
      <c r="BH44" s="104"/>
      <c r="BI44" s="104"/>
      <c r="BJ44" s="105"/>
    </row>
    <row r="45" spans="1:62" ht="30.75" customHeight="1">
      <c r="A45" s="218" t="s">
        <v>118</v>
      </c>
      <c r="B45" s="219"/>
      <c r="C45" s="219"/>
      <c r="D45" s="219"/>
      <c r="E45" s="219"/>
      <c r="F45" s="219"/>
      <c r="G45" s="219"/>
      <c r="H45" s="219"/>
      <c r="I45" s="220"/>
      <c r="J45" s="221" t="s">
        <v>16</v>
      </c>
      <c r="K45" s="222"/>
      <c r="L45" s="223"/>
      <c r="M45" s="210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2"/>
      <c r="AK45" s="212"/>
      <c r="AL45" s="212"/>
      <c r="AM45" s="212"/>
      <c r="AN45" s="208"/>
      <c r="AO45" s="208"/>
      <c r="AP45" s="208"/>
      <c r="AQ45" s="208"/>
      <c r="AR45" s="209"/>
      <c r="AS45" s="209"/>
      <c r="AT45" s="209"/>
      <c r="AU45" s="209"/>
      <c r="AV45" s="140"/>
      <c r="AW45" s="140"/>
      <c r="AX45" s="140"/>
      <c r="AY45" s="140"/>
      <c r="AZ45" s="140"/>
      <c r="BA45" s="140"/>
      <c r="BB45" s="140"/>
      <c r="BC45" s="140"/>
      <c r="BD45" s="140"/>
      <c r="BE45" s="103"/>
      <c r="BF45" s="104"/>
      <c r="BG45" s="104"/>
      <c r="BH45" s="104"/>
      <c r="BI45" s="104"/>
      <c r="BJ45" s="105"/>
    </row>
    <row r="46" spans="1:62" ht="30.75" customHeight="1">
      <c r="A46" s="218" t="s">
        <v>119</v>
      </c>
      <c r="B46" s="219"/>
      <c r="C46" s="219"/>
      <c r="D46" s="219"/>
      <c r="E46" s="219"/>
      <c r="F46" s="219"/>
      <c r="G46" s="219"/>
      <c r="H46" s="219"/>
      <c r="I46" s="220"/>
      <c r="J46" s="221" t="s">
        <v>16</v>
      </c>
      <c r="K46" s="222"/>
      <c r="L46" s="223"/>
      <c r="M46" s="210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  <c r="AH46" s="211"/>
      <c r="AI46" s="211"/>
      <c r="AJ46" s="212"/>
      <c r="AK46" s="212"/>
      <c r="AL46" s="212"/>
      <c r="AM46" s="212"/>
      <c r="AN46" s="208"/>
      <c r="AO46" s="208"/>
      <c r="AP46" s="208"/>
      <c r="AQ46" s="208"/>
      <c r="AR46" s="209"/>
      <c r="AS46" s="209"/>
      <c r="AT46" s="209"/>
      <c r="AU46" s="209"/>
      <c r="AV46" s="140"/>
      <c r="AW46" s="140"/>
      <c r="AX46" s="140" t="s">
        <v>16</v>
      </c>
      <c r="AY46" s="140"/>
      <c r="AZ46" s="140"/>
      <c r="BA46" s="140"/>
      <c r="BB46" s="140"/>
      <c r="BC46" s="140"/>
      <c r="BD46" s="140"/>
      <c r="BE46" s="103"/>
      <c r="BF46" s="104"/>
      <c r="BG46" s="104"/>
      <c r="BH46" s="104"/>
      <c r="BI46" s="104"/>
      <c r="BJ46" s="105"/>
    </row>
    <row r="47" spans="1:62" ht="30.75" customHeight="1">
      <c r="A47" s="230" t="s">
        <v>223</v>
      </c>
      <c r="B47" s="230"/>
      <c r="C47" s="230"/>
      <c r="D47" s="230"/>
      <c r="E47" s="230"/>
      <c r="F47" s="230"/>
      <c r="G47" s="230"/>
      <c r="H47" s="230"/>
      <c r="I47" s="230"/>
      <c r="J47" s="221" t="s">
        <v>16</v>
      </c>
      <c r="K47" s="222"/>
      <c r="L47" s="223"/>
      <c r="M47" s="210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  <c r="AH47" s="211"/>
      <c r="AI47" s="211"/>
      <c r="AJ47" s="212"/>
      <c r="AK47" s="212"/>
      <c r="AL47" s="212"/>
      <c r="AM47" s="212"/>
      <c r="AN47" s="208"/>
      <c r="AO47" s="208"/>
      <c r="AP47" s="208"/>
      <c r="AQ47" s="208"/>
      <c r="AR47" s="209"/>
      <c r="AS47" s="209"/>
      <c r="AT47" s="209"/>
      <c r="AU47" s="209"/>
      <c r="AV47" s="140"/>
      <c r="AW47" s="140"/>
      <c r="AX47" s="140"/>
      <c r="AY47" s="140"/>
      <c r="AZ47" s="140"/>
      <c r="BA47" s="140"/>
      <c r="BB47" s="140"/>
      <c r="BC47" s="140"/>
      <c r="BD47" s="140"/>
      <c r="BE47" s="103"/>
      <c r="BF47" s="104"/>
      <c r="BG47" s="104"/>
      <c r="BH47" s="104"/>
      <c r="BI47" s="104"/>
      <c r="BJ47" s="105"/>
    </row>
    <row r="48" spans="1:62" ht="7.2" customHeight="1">
      <c r="A48" s="73"/>
      <c r="B48" s="73"/>
      <c r="C48" s="73"/>
      <c r="D48" s="73"/>
      <c r="E48" s="73"/>
      <c r="F48" s="73"/>
      <c r="G48" s="73"/>
      <c r="H48" s="73"/>
      <c r="I48" s="73"/>
      <c r="J48" s="72"/>
      <c r="K48" s="72"/>
      <c r="L48" s="72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7"/>
      <c r="AK48" s="77"/>
      <c r="AL48" s="77"/>
      <c r="AM48" s="77"/>
      <c r="AN48" s="78"/>
      <c r="AO48" s="78"/>
      <c r="AP48" s="78"/>
      <c r="AQ48" s="78"/>
      <c r="AR48" s="79"/>
      <c r="AS48" s="79"/>
      <c r="AT48" s="79"/>
      <c r="AU48" s="7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</row>
    <row r="49" spans="1:62" ht="27.75" customHeight="1">
      <c r="A49" s="287" t="s">
        <v>225</v>
      </c>
      <c r="B49" s="287"/>
      <c r="C49" s="287"/>
      <c r="D49" s="287"/>
      <c r="E49" s="287"/>
      <c r="F49" s="287"/>
      <c r="G49" s="287"/>
      <c r="H49" s="287"/>
      <c r="I49" s="287"/>
      <c r="J49" s="287"/>
      <c r="K49" s="287"/>
      <c r="L49" s="287"/>
      <c r="M49" s="287"/>
      <c r="N49" s="287"/>
      <c r="O49" s="287"/>
      <c r="P49" s="287"/>
      <c r="Q49" s="287"/>
      <c r="R49" s="287"/>
      <c r="S49" s="287"/>
      <c r="T49" s="287"/>
      <c r="U49" s="287"/>
      <c r="V49" s="287"/>
      <c r="W49" s="287"/>
      <c r="X49" s="287"/>
      <c r="Y49" s="287"/>
      <c r="Z49" s="287"/>
      <c r="AA49" s="287"/>
      <c r="AB49" s="287"/>
      <c r="AC49" s="287"/>
      <c r="AD49" s="287"/>
      <c r="AE49" s="287"/>
      <c r="AF49" s="287"/>
      <c r="AG49" s="287"/>
      <c r="AH49" s="287"/>
      <c r="AI49" s="287"/>
      <c r="AJ49" s="287"/>
      <c r="AK49" s="287"/>
      <c r="AL49" s="287"/>
      <c r="AM49" s="287"/>
      <c r="AN49" s="287"/>
      <c r="AO49" s="287"/>
      <c r="AP49" s="287"/>
      <c r="AQ49" s="287"/>
      <c r="AR49" s="287"/>
      <c r="AS49" s="287"/>
      <c r="AT49" s="287"/>
      <c r="AU49" s="287"/>
      <c r="AV49" s="287"/>
      <c r="AW49" s="287"/>
      <c r="AX49" s="287"/>
      <c r="AY49" s="287"/>
      <c r="AZ49" s="288" t="s">
        <v>202</v>
      </c>
      <c r="BA49" s="288"/>
      <c r="BB49" s="288"/>
      <c r="BC49" s="288"/>
      <c r="BD49" s="289"/>
      <c r="BE49" s="276" t="s">
        <v>221</v>
      </c>
      <c r="BF49" s="276"/>
      <c r="BG49" s="276"/>
      <c r="BH49" s="276"/>
      <c r="BI49" s="276"/>
      <c r="BJ49" s="276"/>
    </row>
    <row r="50" spans="1:62" ht="24" customHeight="1">
      <c r="A50" s="280" t="s">
        <v>207</v>
      </c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280"/>
      <c r="M50" s="280"/>
      <c r="N50" s="280"/>
      <c r="O50" s="280"/>
      <c r="P50" s="280"/>
      <c r="Q50" s="280"/>
      <c r="R50" s="280"/>
      <c r="S50" s="280"/>
      <c r="T50" s="280"/>
      <c r="U50" s="280"/>
      <c r="V50" s="280"/>
      <c r="W50" s="280"/>
      <c r="X50" s="281"/>
      <c r="Y50" s="282"/>
      <c r="Z50" s="283"/>
      <c r="AA50" s="290" t="s">
        <v>226</v>
      </c>
      <c r="AB50" s="290"/>
      <c r="AC50" s="290"/>
      <c r="AD50" s="290"/>
      <c r="AE50" s="290"/>
      <c r="AF50" s="290"/>
      <c r="AG50" s="290"/>
      <c r="AH50" s="290"/>
      <c r="AI50" s="290"/>
      <c r="AJ50" s="290"/>
      <c r="AK50" s="290"/>
      <c r="AL50" s="290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73" t="s">
        <v>211</v>
      </c>
      <c r="BA50" s="274"/>
      <c r="BB50" s="274"/>
      <c r="BC50" s="274"/>
      <c r="BD50" s="275"/>
      <c r="BE50" s="272"/>
      <c r="BF50" s="272"/>
      <c r="BG50" s="272"/>
      <c r="BH50" s="272"/>
      <c r="BI50" s="272"/>
      <c r="BJ50" s="272"/>
    </row>
    <row r="51" spans="1:62" ht="24" customHeight="1">
      <c r="A51" s="280"/>
      <c r="B51" s="280"/>
      <c r="C51" s="280"/>
      <c r="D51" s="280"/>
      <c r="E51" s="280"/>
      <c r="F51" s="280"/>
      <c r="G51" s="280"/>
      <c r="H51" s="280"/>
      <c r="I51" s="280"/>
      <c r="J51" s="280"/>
      <c r="K51" s="280"/>
      <c r="L51" s="280"/>
      <c r="M51" s="280"/>
      <c r="N51" s="280"/>
      <c r="O51" s="280"/>
      <c r="P51" s="280"/>
      <c r="Q51" s="280"/>
      <c r="R51" s="280"/>
      <c r="S51" s="280"/>
      <c r="T51" s="280"/>
      <c r="U51" s="280"/>
      <c r="V51" s="280"/>
      <c r="W51" s="280"/>
      <c r="X51" s="284"/>
      <c r="Y51" s="285"/>
      <c r="Z51" s="286"/>
      <c r="AA51" s="290" t="s">
        <v>227</v>
      </c>
      <c r="AB51" s="290"/>
      <c r="AC51" s="290"/>
      <c r="AD51" s="290"/>
      <c r="AE51" s="290"/>
      <c r="AF51" s="290"/>
      <c r="AG51" s="290"/>
      <c r="AH51" s="290"/>
      <c r="AI51" s="290"/>
      <c r="AJ51" s="290"/>
      <c r="AK51" s="290"/>
      <c r="AL51" s="290"/>
      <c r="AM51" s="290"/>
      <c r="AN51" s="290"/>
      <c r="AO51" s="290"/>
      <c r="AP51" s="290"/>
      <c r="AQ51" s="290"/>
      <c r="AR51" s="290"/>
      <c r="AS51" s="290"/>
      <c r="AT51" s="290"/>
      <c r="AU51" s="290"/>
      <c r="AV51" s="290"/>
      <c r="AW51" s="290"/>
      <c r="AX51" s="290"/>
      <c r="AY51" s="290"/>
      <c r="AZ51" s="273" t="s">
        <v>211</v>
      </c>
      <c r="BA51" s="274"/>
      <c r="BB51" s="274"/>
      <c r="BC51" s="274"/>
      <c r="BD51" s="275"/>
      <c r="BE51" s="277"/>
      <c r="BF51" s="278"/>
      <c r="BG51" s="278"/>
      <c r="BH51" s="278"/>
      <c r="BI51" s="278"/>
      <c r="BJ51" s="279"/>
    </row>
    <row r="52" spans="1:62" ht="17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</row>
    <row r="53" spans="1:62" ht="20.399999999999999" customHeight="1">
      <c r="A53" s="128" t="s">
        <v>131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</row>
    <row r="54" spans="1:62" ht="5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</row>
    <row r="55" spans="1:62" ht="23.25" customHeight="1">
      <c r="A55" s="145" t="s">
        <v>135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60" t="s">
        <v>17</v>
      </c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60" t="s">
        <v>224</v>
      </c>
      <c r="AK55" s="133"/>
      <c r="AL55" s="133"/>
      <c r="AM55" s="133"/>
      <c r="AN55" s="133"/>
      <c r="AO55" s="133"/>
      <c r="AP55" s="133"/>
      <c r="AQ55" s="133"/>
      <c r="AR55" s="133"/>
      <c r="AS55" s="160" t="s">
        <v>134</v>
      </c>
      <c r="AT55" s="133"/>
      <c r="AU55" s="133"/>
      <c r="AV55" s="133"/>
      <c r="AW55" s="133"/>
      <c r="AX55" s="133"/>
      <c r="AY55" s="133"/>
      <c r="AZ55" s="133"/>
      <c r="BA55" s="133"/>
      <c r="BB55" s="133"/>
      <c r="BC55" s="133"/>
      <c r="BD55" s="133"/>
      <c r="BE55" s="145" t="s">
        <v>221</v>
      </c>
      <c r="BF55" s="133"/>
      <c r="BG55" s="133"/>
      <c r="BH55" s="133"/>
      <c r="BI55" s="133"/>
      <c r="BJ55" s="133"/>
    </row>
    <row r="56" spans="1:62" ht="24.9" customHeight="1">
      <c r="A56" s="132" t="s">
        <v>16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20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207"/>
      <c r="AK56" s="137"/>
      <c r="AL56" s="137"/>
      <c r="AM56" s="137"/>
      <c r="AN56" s="137"/>
      <c r="AO56" s="137"/>
      <c r="AP56" s="137"/>
      <c r="AQ56" s="137"/>
      <c r="AR56" s="137"/>
      <c r="AS56" s="144" t="s">
        <v>16</v>
      </c>
      <c r="AT56" s="133"/>
      <c r="AU56" s="133"/>
      <c r="AV56" s="133"/>
      <c r="AW56" s="133"/>
      <c r="AX56" s="133"/>
      <c r="AY56" s="133"/>
      <c r="AZ56" s="133"/>
      <c r="BA56" s="133"/>
      <c r="BB56" s="133"/>
      <c r="BC56" s="133"/>
      <c r="BD56" s="133"/>
      <c r="BE56" s="140"/>
      <c r="BF56" s="137"/>
      <c r="BG56" s="137"/>
      <c r="BH56" s="137"/>
      <c r="BI56" s="137"/>
      <c r="BJ56" s="137"/>
    </row>
    <row r="57" spans="1:62" ht="24.9" customHeight="1">
      <c r="A57" s="132" t="s">
        <v>16</v>
      </c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20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207"/>
      <c r="AK57" s="137"/>
      <c r="AL57" s="137"/>
      <c r="AM57" s="137"/>
      <c r="AN57" s="137"/>
      <c r="AO57" s="137"/>
      <c r="AP57" s="137"/>
      <c r="AQ57" s="137"/>
      <c r="AR57" s="137"/>
      <c r="AS57" s="144" t="s">
        <v>16</v>
      </c>
      <c r="AT57" s="133"/>
      <c r="AU57" s="133"/>
      <c r="AV57" s="133"/>
      <c r="AW57" s="133"/>
      <c r="AX57" s="133"/>
      <c r="AY57" s="133"/>
      <c r="AZ57" s="133"/>
      <c r="BA57" s="133"/>
      <c r="BB57" s="133"/>
      <c r="BC57" s="133"/>
      <c r="BD57" s="133"/>
      <c r="BE57" s="140"/>
      <c r="BF57" s="137"/>
      <c r="BG57" s="137"/>
      <c r="BH57" s="137"/>
      <c r="BI57" s="137"/>
      <c r="BJ57" s="137"/>
    </row>
    <row r="58" spans="1:62" ht="1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</row>
    <row r="59" spans="1:62" ht="7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</row>
    <row r="60" spans="1:62" ht="33.75" customHeight="1">
      <c r="A60" s="112" t="s">
        <v>242</v>
      </c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</row>
    <row r="61" spans="1:62" ht="5.4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</row>
    <row r="62" spans="1:62" ht="29.25" customHeight="1">
      <c r="A62" s="200" t="s">
        <v>239</v>
      </c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</row>
    <row r="63" spans="1:62" s="56" customFormat="1" ht="19.5" customHeight="1">
      <c r="A63" s="234" t="s">
        <v>156</v>
      </c>
      <c r="B63" s="235"/>
      <c r="C63" s="235"/>
      <c r="D63" s="235"/>
      <c r="E63" s="235"/>
      <c r="F63" s="235"/>
      <c r="G63" s="235"/>
      <c r="H63" s="235"/>
      <c r="I63" s="235"/>
      <c r="J63" s="236"/>
      <c r="K63" s="201" t="s">
        <v>157</v>
      </c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202"/>
      <c r="AI63" s="203"/>
      <c r="AJ63" s="165" t="s">
        <v>155</v>
      </c>
      <c r="AK63" s="165"/>
      <c r="AL63" s="165"/>
      <c r="AM63" s="165"/>
      <c r="AN63" s="165"/>
      <c r="AO63" s="165"/>
      <c r="AP63" s="165"/>
      <c r="AQ63" s="165"/>
      <c r="AR63" s="166"/>
      <c r="AS63" s="145" t="s">
        <v>159</v>
      </c>
      <c r="AT63" s="145"/>
      <c r="AU63" s="145"/>
      <c r="AV63" s="160" t="s">
        <v>158</v>
      </c>
      <c r="AW63" s="160"/>
      <c r="AX63" s="160"/>
      <c r="AY63" s="160"/>
      <c r="AZ63" s="160"/>
      <c r="BA63" s="160"/>
      <c r="BB63" s="160"/>
      <c r="BC63" s="160"/>
      <c r="BD63" s="160"/>
      <c r="BE63" s="201" t="s">
        <v>221</v>
      </c>
      <c r="BF63" s="202"/>
      <c r="BG63" s="202"/>
      <c r="BH63" s="202"/>
      <c r="BI63" s="202"/>
      <c r="BJ63" s="203"/>
    </row>
    <row r="64" spans="1:62" s="56" customFormat="1" ht="15.75" customHeight="1">
      <c r="A64" s="237"/>
      <c r="B64" s="238"/>
      <c r="C64" s="238"/>
      <c r="D64" s="238"/>
      <c r="E64" s="238"/>
      <c r="F64" s="238"/>
      <c r="G64" s="238"/>
      <c r="H64" s="238"/>
      <c r="I64" s="238"/>
      <c r="J64" s="239"/>
      <c r="K64" s="204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  <c r="Z64" s="205"/>
      <c r="AA64" s="205"/>
      <c r="AB64" s="205"/>
      <c r="AC64" s="205"/>
      <c r="AD64" s="205"/>
      <c r="AE64" s="205"/>
      <c r="AF64" s="205"/>
      <c r="AG64" s="205"/>
      <c r="AH64" s="205"/>
      <c r="AI64" s="206"/>
      <c r="AJ64" s="145" t="s">
        <v>153</v>
      </c>
      <c r="AK64" s="145"/>
      <c r="AL64" s="145"/>
      <c r="AM64" s="145"/>
      <c r="AN64" s="145" t="s">
        <v>154</v>
      </c>
      <c r="AO64" s="145"/>
      <c r="AP64" s="145"/>
      <c r="AQ64" s="145"/>
      <c r="AR64" s="145"/>
      <c r="AS64" s="145"/>
      <c r="AT64" s="145"/>
      <c r="AU64" s="145"/>
      <c r="AV64" s="160"/>
      <c r="AW64" s="160"/>
      <c r="AX64" s="160"/>
      <c r="AY64" s="160"/>
      <c r="AZ64" s="160"/>
      <c r="BA64" s="160"/>
      <c r="BB64" s="160"/>
      <c r="BC64" s="160"/>
      <c r="BD64" s="160"/>
      <c r="BE64" s="204"/>
      <c r="BF64" s="205"/>
      <c r="BG64" s="205"/>
      <c r="BH64" s="205"/>
      <c r="BI64" s="205"/>
      <c r="BJ64" s="206"/>
    </row>
    <row r="65" spans="1:62" s="56" customFormat="1" ht="24.9" customHeight="1">
      <c r="A65" s="146" t="s">
        <v>233</v>
      </c>
      <c r="B65" s="147"/>
      <c r="C65" s="147"/>
      <c r="D65" s="147"/>
      <c r="E65" s="147"/>
      <c r="F65" s="147"/>
      <c r="G65" s="147"/>
      <c r="H65" s="147"/>
      <c r="I65" s="147"/>
      <c r="J65" s="148"/>
      <c r="K65" s="149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  <c r="AG65" s="150"/>
      <c r="AH65" s="150"/>
      <c r="AI65" s="151"/>
      <c r="AJ65" s="152"/>
      <c r="AK65" s="153"/>
      <c r="AL65" s="153"/>
      <c r="AM65" s="154"/>
      <c r="AN65" s="155"/>
      <c r="AO65" s="156"/>
      <c r="AP65" s="156"/>
      <c r="AQ65" s="156"/>
      <c r="AR65" s="157"/>
      <c r="AS65" s="231"/>
      <c r="AT65" s="232"/>
      <c r="AU65" s="233"/>
      <c r="AV65" s="149"/>
      <c r="AW65" s="150"/>
      <c r="AX65" s="150"/>
      <c r="AY65" s="150"/>
      <c r="AZ65" s="150"/>
      <c r="BA65" s="150"/>
      <c r="BB65" s="150"/>
      <c r="BC65" s="150"/>
      <c r="BD65" s="151"/>
      <c r="BE65" s="140"/>
      <c r="BF65" s="163"/>
      <c r="BG65" s="163"/>
      <c r="BH65" s="163"/>
      <c r="BI65" s="163"/>
      <c r="BJ65" s="163"/>
    </row>
    <row r="66" spans="1:62" s="56" customFormat="1" ht="24.9" customHeight="1">
      <c r="A66" s="146" t="s">
        <v>16</v>
      </c>
      <c r="B66" s="147"/>
      <c r="C66" s="147"/>
      <c r="D66" s="147"/>
      <c r="E66" s="147"/>
      <c r="F66" s="147"/>
      <c r="G66" s="147"/>
      <c r="H66" s="147"/>
      <c r="I66" s="147"/>
      <c r="J66" s="148"/>
      <c r="K66" s="149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1"/>
      <c r="AJ66" s="152"/>
      <c r="AK66" s="153"/>
      <c r="AL66" s="153"/>
      <c r="AM66" s="154"/>
      <c r="AN66" s="155"/>
      <c r="AO66" s="156"/>
      <c r="AP66" s="156"/>
      <c r="AQ66" s="156"/>
      <c r="AR66" s="157"/>
      <c r="AS66" s="231"/>
      <c r="AT66" s="232"/>
      <c r="AU66" s="233"/>
      <c r="AV66" s="149"/>
      <c r="AW66" s="150"/>
      <c r="AX66" s="150"/>
      <c r="AY66" s="150"/>
      <c r="AZ66" s="150"/>
      <c r="BA66" s="150"/>
      <c r="BB66" s="150"/>
      <c r="BC66" s="150"/>
      <c r="BD66" s="151"/>
      <c r="BE66" s="140"/>
      <c r="BF66" s="163"/>
      <c r="BG66" s="163"/>
      <c r="BH66" s="163"/>
      <c r="BI66" s="163"/>
      <c r="BJ66" s="163"/>
    </row>
    <row r="67" spans="1:62" s="56" customFormat="1" ht="24.9" customHeight="1">
      <c r="A67" s="146" t="s">
        <v>16</v>
      </c>
      <c r="B67" s="147"/>
      <c r="C67" s="147"/>
      <c r="D67" s="147"/>
      <c r="E67" s="147"/>
      <c r="F67" s="147"/>
      <c r="G67" s="147"/>
      <c r="H67" s="147"/>
      <c r="I67" s="147"/>
      <c r="J67" s="148"/>
      <c r="K67" s="149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  <c r="AH67" s="150"/>
      <c r="AI67" s="151"/>
      <c r="AJ67" s="152"/>
      <c r="AK67" s="153"/>
      <c r="AL67" s="153"/>
      <c r="AM67" s="154"/>
      <c r="AN67" s="155"/>
      <c r="AO67" s="156"/>
      <c r="AP67" s="156"/>
      <c r="AQ67" s="156"/>
      <c r="AR67" s="157"/>
      <c r="AS67" s="231"/>
      <c r="AT67" s="232"/>
      <c r="AU67" s="233"/>
      <c r="AV67" s="149"/>
      <c r="AW67" s="150"/>
      <c r="AX67" s="150"/>
      <c r="AY67" s="150"/>
      <c r="AZ67" s="150"/>
      <c r="BA67" s="150"/>
      <c r="BB67" s="150"/>
      <c r="BC67" s="150"/>
      <c r="BD67" s="151"/>
      <c r="BE67" s="140"/>
      <c r="BF67" s="163"/>
      <c r="BG67" s="163"/>
      <c r="BH67" s="163"/>
      <c r="BI67" s="163"/>
      <c r="BJ67" s="163"/>
    </row>
    <row r="68" spans="1:62" s="56" customFormat="1" ht="24.9" customHeight="1">
      <c r="A68" s="146" t="s">
        <v>16</v>
      </c>
      <c r="B68" s="147"/>
      <c r="C68" s="147"/>
      <c r="D68" s="147"/>
      <c r="E68" s="147"/>
      <c r="F68" s="147"/>
      <c r="G68" s="147"/>
      <c r="H68" s="147"/>
      <c r="I68" s="147"/>
      <c r="J68" s="148"/>
      <c r="K68" s="149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  <c r="AG68" s="150"/>
      <c r="AH68" s="150"/>
      <c r="AI68" s="151"/>
      <c r="AJ68" s="152"/>
      <c r="AK68" s="153"/>
      <c r="AL68" s="153"/>
      <c r="AM68" s="154"/>
      <c r="AN68" s="155"/>
      <c r="AO68" s="156"/>
      <c r="AP68" s="156"/>
      <c r="AQ68" s="156"/>
      <c r="AR68" s="157"/>
      <c r="AS68" s="231"/>
      <c r="AT68" s="232"/>
      <c r="AU68" s="233"/>
      <c r="AV68" s="149"/>
      <c r="AW68" s="150"/>
      <c r="AX68" s="150"/>
      <c r="AY68" s="150"/>
      <c r="AZ68" s="150"/>
      <c r="BA68" s="150"/>
      <c r="BB68" s="150"/>
      <c r="BC68" s="150"/>
      <c r="BD68" s="151"/>
      <c r="BE68" s="140"/>
      <c r="BF68" s="163"/>
      <c r="BG68" s="163"/>
      <c r="BH68" s="163"/>
      <c r="BI68" s="163"/>
      <c r="BJ68" s="163"/>
    </row>
    <row r="69" spans="1:62" s="56" customFormat="1" ht="24.9" customHeight="1">
      <c r="A69" s="146" t="s">
        <v>16</v>
      </c>
      <c r="B69" s="147"/>
      <c r="C69" s="147"/>
      <c r="D69" s="147"/>
      <c r="E69" s="147"/>
      <c r="F69" s="147"/>
      <c r="G69" s="147"/>
      <c r="H69" s="147"/>
      <c r="I69" s="147"/>
      <c r="J69" s="148"/>
      <c r="K69" s="149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  <c r="AA69" s="150"/>
      <c r="AB69" s="150"/>
      <c r="AC69" s="150"/>
      <c r="AD69" s="150"/>
      <c r="AE69" s="150"/>
      <c r="AF69" s="150"/>
      <c r="AG69" s="150"/>
      <c r="AH69" s="150"/>
      <c r="AI69" s="151"/>
      <c r="AJ69" s="152"/>
      <c r="AK69" s="153"/>
      <c r="AL69" s="153"/>
      <c r="AM69" s="154"/>
      <c r="AN69" s="155"/>
      <c r="AO69" s="156"/>
      <c r="AP69" s="156"/>
      <c r="AQ69" s="156"/>
      <c r="AR69" s="157"/>
      <c r="AS69" s="231"/>
      <c r="AT69" s="232"/>
      <c r="AU69" s="233"/>
      <c r="AV69" s="149"/>
      <c r="AW69" s="150"/>
      <c r="AX69" s="150"/>
      <c r="AY69" s="150"/>
      <c r="AZ69" s="150"/>
      <c r="BA69" s="150"/>
      <c r="BB69" s="150"/>
      <c r="BC69" s="150"/>
      <c r="BD69" s="151"/>
      <c r="BE69" s="140"/>
      <c r="BF69" s="163"/>
      <c r="BG69" s="163"/>
      <c r="BH69" s="163"/>
      <c r="BI69" s="163"/>
      <c r="BJ69" s="163"/>
    </row>
    <row r="70" spans="1:62" s="56" customFormat="1" ht="24.9" customHeight="1">
      <c r="A70" s="146" t="s">
        <v>16</v>
      </c>
      <c r="B70" s="147"/>
      <c r="C70" s="147"/>
      <c r="D70" s="147"/>
      <c r="E70" s="147"/>
      <c r="F70" s="147"/>
      <c r="G70" s="147"/>
      <c r="H70" s="147"/>
      <c r="I70" s="147"/>
      <c r="J70" s="148"/>
      <c r="K70" s="149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0"/>
      <c r="AC70" s="150"/>
      <c r="AD70" s="150"/>
      <c r="AE70" s="150"/>
      <c r="AF70" s="150"/>
      <c r="AG70" s="150"/>
      <c r="AH70" s="150"/>
      <c r="AI70" s="151"/>
      <c r="AJ70" s="152"/>
      <c r="AK70" s="153"/>
      <c r="AL70" s="153"/>
      <c r="AM70" s="154"/>
      <c r="AN70" s="155"/>
      <c r="AO70" s="156"/>
      <c r="AP70" s="156"/>
      <c r="AQ70" s="156"/>
      <c r="AR70" s="157"/>
      <c r="AS70" s="231"/>
      <c r="AT70" s="232"/>
      <c r="AU70" s="233"/>
      <c r="AV70" s="149"/>
      <c r="AW70" s="150"/>
      <c r="AX70" s="150"/>
      <c r="AY70" s="150"/>
      <c r="AZ70" s="150"/>
      <c r="BA70" s="150"/>
      <c r="BB70" s="150"/>
      <c r="BC70" s="150"/>
      <c r="BD70" s="151"/>
      <c r="BE70" s="140"/>
      <c r="BF70" s="163"/>
      <c r="BG70" s="163"/>
      <c r="BH70" s="163"/>
      <c r="BI70" s="163"/>
      <c r="BJ70" s="163"/>
    </row>
    <row r="71" spans="1:62" s="56" customFormat="1" ht="24.9" customHeight="1">
      <c r="A71" s="146" t="s">
        <v>16</v>
      </c>
      <c r="B71" s="147"/>
      <c r="C71" s="147"/>
      <c r="D71" s="147"/>
      <c r="E71" s="147"/>
      <c r="F71" s="147"/>
      <c r="G71" s="147"/>
      <c r="H71" s="147"/>
      <c r="I71" s="147"/>
      <c r="J71" s="148"/>
      <c r="K71" s="149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  <c r="AB71" s="150"/>
      <c r="AC71" s="150"/>
      <c r="AD71" s="150"/>
      <c r="AE71" s="150"/>
      <c r="AF71" s="150"/>
      <c r="AG71" s="150"/>
      <c r="AH71" s="150"/>
      <c r="AI71" s="151"/>
      <c r="AJ71" s="152"/>
      <c r="AK71" s="153"/>
      <c r="AL71" s="153"/>
      <c r="AM71" s="154"/>
      <c r="AN71" s="155"/>
      <c r="AO71" s="156"/>
      <c r="AP71" s="156"/>
      <c r="AQ71" s="156"/>
      <c r="AR71" s="157"/>
      <c r="AS71" s="231"/>
      <c r="AT71" s="232"/>
      <c r="AU71" s="233"/>
      <c r="AV71" s="149"/>
      <c r="AW71" s="150"/>
      <c r="AX71" s="150"/>
      <c r="AY71" s="150"/>
      <c r="AZ71" s="150"/>
      <c r="BA71" s="150"/>
      <c r="BB71" s="150"/>
      <c r="BC71" s="150"/>
      <c r="BD71" s="151"/>
      <c r="BE71" s="140"/>
      <c r="BF71" s="163"/>
      <c r="BG71" s="163"/>
      <c r="BH71" s="163"/>
      <c r="BI71" s="163"/>
      <c r="BJ71" s="163"/>
    </row>
    <row r="72" spans="1:62" s="56" customFormat="1" ht="24.9" customHeight="1">
      <c r="A72" s="146" t="s">
        <v>16</v>
      </c>
      <c r="B72" s="147"/>
      <c r="C72" s="147"/>
      <c r="D72" s="147"/>
      <c r="E72" s="147"/>
      <c r="F72" s="147"/>
      <c r="G72" s="147"/>
      <c r="H72" s="147"/>
      <c r="I72" s="147"/>
      <c r="J72" s="148"/>
      <c r="K72" s="149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150"/>
      <c r="AA72" s="150"/>
      <c r="AB72" s="150"/>
      <c r="AC72" s="150"/>
      <c r="AD72" s="150"/>
      <c r="AE72" s="150"/>
      <c r="AF72" s="150"/>
      <c r="AG72" s="150"/>
      <c r="AH72" s="150"/>
      <c r="AI72" s="151"/>
      <c r="AJ72" s="152"/>
      <c r="AK72" s="153"/>
      <c r="AL72" s="153"/>
      <c r="AM72" s="154"/>
      <c r="AN72" s="155"/>
      <c r="AO72" s="156"/>
      <c r="AP72" s="156"/>
      <c r="AQ72" s="156"/>
      <c r="AR72" s="157"/>
      <c r="AS72" s="231"/>
      <c r="AT72" s="232"/>
      <c r="AU72" s="233"/>
      <c r="AV72" s="149"/>
      <c r="AW72" s="150"/>
      <c r="AX72" s="150"/>
      <c r="AY72" s="150"/>
      <c r="AZ72" s="150"/>
      <c r="BA72" s="150"/>
      <c r="BB72" s="150"/>
      <c r="BC72" s="150"/>
      <c r="BD72" s="151"/>
      <c r="BE72" s="140"/>
      <c r="BF72" s="163"/>
      <c r="BG72" s="163"/>
      <c r="BH72" s="163"/>
      <c r="BI72" s="163"/>
      <c r="BJ72" s="163"/>
    </row>
    <row r="73" spans="1:62" ht="7.9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</row>
    <row r="74" spans="1:62" ht="22.95" customHeight="1">
      <c r="A74" s="199" t="s">
        <v>163</v>
      </c>
      <c r="B74" s="199"/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</row>
    <row r="75" spans="1:62" ht="6.6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</row>
    <row r="76" spans="1:62" ht="22.5" customHeight="1">
      <c r="A76" s="145" t="s">
        <v>228</v>
      </c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49"/>
      <c r="AL76" s="240" t="s">
        <v>167</v>
      </c>
      <c r="AM76" s="240"/>
      <c r="AN76" s="240"/>
      <c r="AO76" s="240"/>
      <c r="AP76" s="240"/>
      <c r="AQ76" s="240"/>
      <c r="AR76" s="240"/>
      <c r="AS76" s="240"/>
      <c r="AT76" s="240"/>
      <c r="AU76" s="240"/>
      <c r="AV76" s="240"/>
      <c r="AW76" s="240"/>
      <c r="AX76" s="240"/>
      <c r="AY76" s="240"/>
      <c r="AZ76" s="240"/>
      <c r="BA76" s="240"/>
      <c r="BB76" s="240"/>
      <c r="BC76" s="240"/>
      <c r="BD76" s="240"/>
      <c r="BE76" s="240"/>
      <c r="BF76" s="240"/>
      <c r="BG76" s="240"/>
      <c r="BH76" s="240"/>
      <c r="BI76" s="240"/>
      <c r="BJ76" s="240"/>
    </row>
    <row r="77" spans="1:62" ht="18" customHeight="1">
      <c r="A77" s="145" t="s">
        <v>228</v>
      </c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240" t="s">
        <v>164</v>
      </c>
      <c r="T77" s="240"/>
      <c r="U77" s="240"/>
      <c r="V77" s="240"/>
      <c r="W77" s="240"/>
      <c r="X77" s="240" t="s">
        <v>165</v>
      </c>
      <c r="Y77" s="240"/>
      <c r="Z77" s="240"/>
      <c r="AA77" s="240"/>
      <c r="AB77" s="240"/>
      <c r="AC77" s="240"/>
      <c r="AD77" s="240"/>
      <c r="AE77" s="240" t="s">
        <v>166</v>
      </c>
      <c r="AF77" s="240"/>
      <c r="AG77" s="240"/>
      <c r="AH77" s="240"/>
      <c r="AI77" s="240"/>
      <c r="AJ77" s="240"/>
      <c r="AK77" s="38"/>
      <c r="AL77" s="240" t="s">
        <v>167</v>
      </c>
      <c r="AM77" s="240"/>
      <c r="AN77" s="240"/>
      <c r="AO77" s="240"/>
      <c r="AP77" s="240"/>
      <c r="AQ77" s="240"/>
      <c r="AR77" s="240"/>
      <c r="AS77" s="240"/>
      <c r="AT77" s="240"/>
      <c r="AU77" s="240"/>
      <c r="AV77" s="240"/>
      <c r="AW77" s="240"/>
      <c r="AX77" s="145" t="s">
        <v>164</v>
      </c>
      <c r="AY77" s="145"/>
      <c r="AZ77" s="145"/>
      <c r="BA77" s="240" t="s">
        <v>165</v>
      </c>
      <c r="BB77" s="240"/>
      <c r="BC77" s="240"/>
      <c r="BD77" s="240"/>
      <c r="BE77" s="145" t="s">
        <v>166</v>
      </c>
      <c r="BF77" s="145"/>
      <c r="BG77" s="145"/>
      <c r="BH77" s="145"/>
      <c r="BI77" s="145"/>
      <c r="BJ77" s="145"/>
    </row>
    <row r="78" spans="1:62" ht="20.100000000000001" customHeight="1">
      <c r="A78" s="140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38"/>
      <c r="AL78" s="162" t="s">
        <v>168</v>
      </c>
      <c r="AM78" s="162"/>
      <c r="AN78" s="162"/>
      <c r="AO78" s="162"/>
      <c r="AP78" s="162"/>
      <c r="AQ78" s="162"/>
      <c r="AR78" s="162"/>
      <c r="AS78" s="162"/>
      <c r="AT78" s="162"/>
      <c r="AU78" s="162"/>
      <c r="AV78" s="162"/>
      <c r="AW78" s="162"/>
      <c r="AX78" s="140"/>
      <c r="AY78" s="140"/>
      <c r="AZ78" s="140"/>
      <c r="BA78" s="161"/>
      <c r="BB78" s="161"/>
      <c r="BC78" s="161"/>
      <c r="BD78" s="161"/>
      <c r="BE78" s="140"/>
      <c r="BF78" s="140"/>
      <c r="BG78" s="140"/>
      <c r="BH78" s="140"/>
      <c r="BI78" s="140"/>
      <c r="BJ78" s="140"/>
    </row>
    <row r="79" spans="1:62" ht="20.100000000000001" customHeight="1">
      <c r="A79" s="140"/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38"/>
      <c r="AL79" s="162" t="s">
        <v>169</v>
      </c>
      <c r="AM79" s="162"/>
      <c r="AN79" s="162"/>
      <c r="AO79" s="162"/>
      <c r="AP79" s="162"/>
      <c r="AQ79" s="162"/>
      <c r="AR79" s="162"/>
      <c r="AS79" s="162"/>
      <c r="AT79" s="162"/>
      <c r="AU79" s="162"/>
      <c r="AV79" s="162"/>
      <c r="AW79" s="162"/>
      <c r="AX79" s="140"/>
      <c r="AY79" s="140"/>
      <c r="AZ79" s="140"/>
      <c r="BA79" s="161"/>
      <c r="BB79" s="161"/>
      <c r="BC79" s="161"/>
      <c r="BD79" s="161"/>
      <c r="BE79" s="140"/>
      <c r="BF79" s="140"/>
      <c r="BG79" s="140"/>
      <c r="BH79" s="140"/>
      <c r="BI79" s="140"/>
      <c r="BJ79" s="140"/>
    </row>
    <row r="80" spans="1:62" ht="20.100000000000001" customHeight="1">
      <c r="A80" s="140"/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38"/>
      <c r="AL80" s="162" t="s">
        <v>170</v>
      </c>
      <c r="AM80" s="162"/>
      <c r="AN80" s="162"/>
      <c r="AO80" s="162"/>
      <c r="AP80" s="162"/>
      <c r="AQ80" s="162"/>
      <c r="AR80" s="162"/>
      <c r="AS80" s="162"/>
      <c r="AT80" s="162"/>
      <c r="AU80" s="162"/>
      <c r="AV80" s="162"/>
      <c r="AW80" s="162"/>
      <c r="AX80" s="140"/>
      <c r="AY80" s="140"/>
      <c r="AZ80" s="140"/>
      <c r="BA80" s="161"/>
      <c r="BB80" s="161"/>
      <c r="BC80" s="161"/>
      <c r="BD80" s="161"/>
      <c r="BE80" s="140"/>
      <c r="BF80" s="140"/>
      <c r="BG80" s="140"/>
      <c r="BH80" s="140"/>
      <c r="BI80" s="140"/>
      <c r="BJ80" s="140"/>
    </row>
    <row r="81" spans="1:62" ht="20.100000000000001" customHeight="1">
      <c r="A81" s="140"/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38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40"/>
      <c r="AY81" s="140"/>
      <c r="AZ81" s="140"/>
      <c r="BA81" s="161"/>
      <c r="BB81" s="161"/>
      <c r="BC81" s="161"/>
      <c r="BD81" s="161"/>
      <c r="BE81" s="140"/>
      <c r="BF81" s="140"/>
      <c r="BG81" s="140"/>
      <c r="BH81" s="140"/>
      <c r="BI81" s="140"/>
      <c r="BJ81" s="140"/>
    </row>
    <row r="82" spans="1:62" ht="20.100000000000001" customHeight="1">
      <c r="A82" s="140"/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38"/>
      <c r="AL82" s="162"/>
      <c r="AM82" s="162"/>
      <c r="AN82" s="162"/>
      <c r="AO82" s="162"/>
      <c r="AP82" s="162"/>
      <c r="AQ82" s="162"/>
      <c r="AR82" s="162"/>
      <c r="AS82" s="162"/>
      <c r="AT82" s="162"/>
      <c r="AU82" s="162"/>
      <c r="AV82" s="162"/>
      <c r="AW82" s="162"/>
      <c r="AX82" s="140"/>
      <c r="AY82" s="140"/>
      <c r="AZ82" s="140"/>
      <c r="BA82" s="161"/>
      <c r="BB82" s="161"/>
      <c r="BC82" s="161"/>
      <c r="BD82" s="161"/>
      <c r="BE82" s="140"/>
      <c r="BF82" s="140"/>
      <c r="BG82" s="140"/>
      <c r="BH82" s="140"/>
      <c r="BI82" s="140"/>
      <c r="BJ82" s="140"/>
    </row>
    <row r="83" spans="1:62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</row>
    <row r="84" spans="1:62" ht="33.75" customHeight="1">
      <c r="A84" s="128" t="s">
        <v>199</v>
      </c>
      <c r="B84" s="198"/>
      <c r="C84" s="198"/>
      <c r="D84" s="198"/>
      <c r="E84" s="198"/>
      <c r="F84" s="198"/>
      <c r="G84" s="198"/>
      <c r="H84" s="198"/>
      <c r="I84" s="198"/>
      <c r="J84" s="198"/>
      <c r="K84" s="198"/>
      <c r="L84" s="198"/>
      <c r="M84" s="198"/>
      <c r="N84" s="198"/>
      <c r="O84" s="198"/>
      <c r="P84" s="198"/>
      <c r="Q84" s="198"/>
      <c r="R84" s="198"/>
      <c r="S84" s="198"/>
      <c r="T84" s="198"/>
      <c r="U84" s="198"/>
      <c r="V84" s="198"/>
      <c r="W84" s="198"/>
      <c r="X84" s="198"/>
      <c r="Y84" s="198"/>
      <c r="Z84" s="198"/>
      <c r="AA84" s="198"/>
      <c r="AB84" s="198"/>
      <c r="AC84" s="198"/>
      <c r="AD84" s="198"/>
      <c r="AE84" s="198"/>
      <c r="AF84" s="198"/>
      <c r="AG84" s="198"/>
      <c r="AH84" s="198"/>
      <c r="AI84" s="198"/>
      <c r="AJ84" s="198"/>
      <c r="AK84" s="198"/>
      <c r="AL84" s="198"/>
      <c r="AM84" s="198"/>
      <c r="AN84" s="198"/>
      <c r="AO84" s="198"/>
      <c r="AP84" s="198"/>
      <c r="AQ84" s="198"/>
      <c r="AR84" s="198"/>
      <c r="AS84" s="198"/>
      <c r="AT84" s="198"/>
      <c r="AU84" s="198"/>
      <c r="AV84" s="198"/>
      <c r="AW84" s="198"/>
      <c r="AX84" s="198"/>
      <c r="AY84" s="198"/>
      <c r="AZ84" s="198"/>
      <c r="BA84" s="198"/>
      <c r="BB84" s="198"/>
      <c r="BC84" s="198"/>
      <c r="BD84" s="198"/>
      <c r="BE84" s="198"/>
      <c r="BF84" s="198"/>
      <c r="BG84" s="198"/>
      <c r="BH84" s="198"/>
      <c r="BI84" s="198"/>
      <c r="BJ84" s="198"/>
    </row>
    <row r="85" spans="1:62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</row>
    <row r="86" spans="1:62" ht="15.75" customHeight="1">
      <c r="A86" s="171" t="s">
        <v>181</v>
      </c>
      <c r="B86" s="171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 t="s">
        <v>175</v>
      </c>
      <c r="P86" s="171"/>
      <c r="Q86" s="171"/>
      <c r="R86" s="171"/>
      <c r="S86" s="171"/>
      <c r="T86" s="171"/>
      <c r="U86" s="171"/>
      <c r="V86" s="171" t="s">
        <v>21</v>
      </c>
      <c r="W86" s="171"/>
      <c r="X86" s="171"/>
      <c r="Y86" s="171"/>
      <c r="Z86" s="171"/>
      <c r="AA86" s="171"/>
      <c r="AB86" s="171" t="s">
        <v>22</v>
      </c>
      <c r="AC86" s="171"/>
      <c r="AD86" s="171"/>
      <c r="AE86" s="171"/>
      <c r="AF86" s="171"/>
      <c r="AG86" s="171"/>
      <c r="AH86" s="245" t="s">
        <v>174</v>
      </c>
      <c r="AI86" s="246"/>
      <c r="AJ86" s="246"/>
      <c r="AK86" s="246"/>
      <c r="AL86" s="246"/>
      <c r="AM86" s="246"/>
      <c r="AN86" s="246"/>
      <c r="AO86" s="246"/>
      <c r="AP86" s="246"/>
      <c r="AQ86" s="246"/>
      <c r="AR86" s="246"/>
      <c r="AS86" s="246"/>
      <c r="AT86" s="247"/>
      <c r="AU86" s="242" t="s">
        <v>201</v>
      </c>
      <c r="AV86" s="242"/>
      <c r="AW86" s="242"/>
      <c r="AX86" s="242"/>
      <c r="AY86" s="171" t="s">
        <v>24</v>
      </c>
      <c r="AZ86" s="171"/>
      <c r="BA86" s="171"/>
      <c r="BB86" s="171"/>
      <c r="BC86" s="171"/>
      <c r="BD86" s="171"/>
      <c r="BE86" s="171" t="s">
        <v>221</v>
      </c>
      <c r="BF86" s="141"/>
      <c r="BG86" s="141"/>
      <c r="BH86" s="141"/>
      <c r="BI86" s="141"/>
      <c r="BJ86" s="141"/>
    </row>
    <row r="87" spans="1:62" ht="15.75" customHeight="1">
      <c r="A87" s="171"/>
      <c r="B87" s="171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1"/>
      <c r="Q87" s="171"/>
      <c r="R87" s="171"/>
      <c r="S87" s="171"/>
      <c r="T87" s="171"/>
      <c r="U87" s="171"/>
      <c r="V87" s="171"/>
      <c r="W87" s="171"/>
      <c r="X87" s="171"/>
      <c r="Y87" s="171"/>
      <c r="Z87" s="171"/>
      <c r="AA87" s="171"/>
      <c r="AB87" s="171"/>
      <c r="AC87" s="171"/>
      <c r="AD87" s="171"/>
      <c r="AE87" s="171"/>
      <c r="AF87" s="171"/>
      <c r="AG87" s="171"/>
      <c r="AH87" s="248"/>
      <c r="AI87" s="249"/>
      <c r="AJ87" s="249"/>
      <c r="AK87" s="249"/>
      <c r="AL87" s="249"/>
      <c r="AM87" s="249"/>
      <c r="AN87" s="249"/>
      <c r="AO87" s="249"/>
      <c r="AP87" s="249"/>
      <c r="AQ87" s="249"/>
      <c r="AR87" s="249"/>
      <c r="AS87" s="249"/>
      <c r="AT87" s="250"/>
      <c r="AU87" s="244" t="s">
        <v>152</v>
      </c>
      <c r="AV87" s="244"/>
      <c r="AW87" s="171" t="s">
        <v>173</v>
      </c>
      <c r="AX87" s="171"/>
      <c r="AY87" s="171" t="s">
        <v>25</v>
      </c>
      <c r="AZ87" s="171"/>
      <c r="BA87" s="171" t="s">
        <v>26</v>
      </c>
      <c r="BB87" s="171"/>
      <c r="BC87" s="171" t="s">
        <v>27</v>
      </c>
      <c r="BD87" s="171"/>
      <c r="BE87" s="141"/>
      <c r="BF87" s="141"/>
      <c r="BG87" s="141"/>
      <c r="BH87" s="141"/>
      <c r="BI87" s="141"/>
      <c r="BJ87" s="141"/>
    </row>
    <row r="88" spans="1:62" s="62" customFormat="1" ht="24.9" customHeight="1">
      <c r="A88" s="103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5"/>
      <c r="O88" s="146" t="s">
        <v>16</v>
      </c>
      <c r="P88" s="147"/>
      <c r="Q88" s="147"/>
      <c r="R88" s="147"/>
      <c r="S88" s="147"/>
      <c r="T88" s="147"/>
      <c r="U88" s="148"/>
      <c r="V88" s="254" t="s">
        <v>16</v>
      </c>
      <c r="W88" s="255"/>
      <c r="X88" s="255"/>
      <c r="Y88" s="255"/>
      <c r="Z88" s="255"/>
      <c r="AA88" s="256"/>
      <c r="AB88" s="146" t="s">
        <v>28</v>
      </c>
      <c r="AC88" s="147"/>
      <c r="AD88" s="147"/>
      <c r="AE88" s="147"/>
      <c r="AF88" s="147"/>
      <c r="AG88" s="148"/>
      <c r="AH88" s="257"/>
      <c r="AI88" s="258"/>
      <c r="AJ88" s="258"/>
      <c r="AK88" s="258"/>
      <c r="AL88" s="258"/>
      <c r="AM88" s="258"/>
      <c r="AN88" s="258"/>
      <c r="AO88" s="258"/>
      <c r="AP88" s="258"/>
      <c r="AQ88" s="258"/>
      <c r="AR88" s="258"/>
      <c r="AS88" s="258"/>
      <c r="AT88" s="259"/>
      <c r="AU88" s="243"/>
      <c r="AV88" s="243"/>
      <c r="AW88" s="243"/>
      <c r="AX88" s="243"/>
      <c r="AY88" s="241">
        <f>IFERROR(DATEDIF(AU88,(AW88+1),"Y"),"Fecha Inválida")</f>
        <v>0</v>
      </c>
      <c r="AZ88" s="241"/>
      <c r="BA88" s="241">
        <f>IFERROR(DATEDIF(AU88,(AW88+1),"YM"),"Fecha Inválida")</f>
        <v>0</v>
      </c>
      <c r="BB88" s="241"/>
      <c r="BC88" s="241">
        <f>IF(AU88="",0,IFERROR(DATEDIF(AU88,(AW88+1),"MD"),"Fecha Inválida"))</f>
        <v>0</v>
      </c>
      <c r="BD88" s="241"/>
      <c r="BE88" s="176"/>
      <c r="BF88" s="177"/>
      <c r="BG88" s="177"/>
      <c r="BH88" s="177"/>
      <c r="BI88" s="177"/>
      <c r="BJ88" s="177"/>
    </row>
    <row r="89" spans="1:62" ht="24.9" customHeight="1">
      <c r="A89" s="145" t="s">
        <v>200</v>
      </c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45"/>
      <c r="BF89" s="145"/>
      <c r="BG89" s="145"/>
      <c r="BH89" s="145"/>
      <c r="BI89" s="145"/>
      <c r="BJ89" s="145"/>
    </row>
    <row r="90" spans="1:62" ht="24.9" customHeight="1">
      <c r="A90" s="103">
        <v>1</v>
      </c>
      <c r="B90" s="105"/>
      <c r="C90" s="168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169"/>
      <c r="AT90" s="169"/>
      <c r="AU90" s="169"/>
      <c r="AV90" s="169"/>
      <c r="AW90" s="169"/>
      <c r="AX90" s="169"/>
      <c r="AY90" s="169"/>
      <c r="AZ90" s="169"/>
      <c r="BA90" s="169"/>
      <c r="BB90" s="169"/>
      <c r="BC90" s="169"/>
      <c r="BD90" s="169"/>
      <c r="BE90" s="169"/>
      <c r="BF90" s="169"/>
      <c r="BG90" s="169"/>
      <c r="BH90" s="169"/>
      <c r="BI90" s="169"/>
      <c r="BJ90" s="170"/>
    </row>
    <row r="91" spans="1:62" ht="24.9" customHeight="1">
      <c r="A91" s="103">
        <v>2</v>
      </c>
      <c r="B91" s="105"/>
      <c r="C91" s="168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9"/>
      <c r="AQ91" s="169"/>
      <c r="AR91" s="169"/>
      <c r="AS91" s="169"/>
      <c r="AT91" s="169"/>
      <c r="AU91" s="169"/>
      <c r="AV91" s="169"/>
      <c r="AW91" s="169"/>
      <c r="AX91" s="169"/>
      <c r="AY91" s="169"/>
      <c r="AZ91" s="169"/>
      <c r="BA91" s="169"/>
      <c r="BB91" s="169"/>
      <c r="BC91" s="169"/>
      <c r="BD91" s="169"/>
      <c r="BE91" s="169"/>
      <c r="BF91" s="169"/>
      <c r="BG91" s="169"/>
      <c r="BH91" s="169"/>
      <c r="BI91" s="169"/>
      <c r="BJ91" s="170"/>
    </row>
    <row r="92" spans="1:62" ht="24.9" customHeight="1">
      <c r="A92" s="103">
        <v>3</v>
      </c>
      <c r="B92" s="105"/>
      <c r="C92" s="168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69"/>
      <c r="AN92" s="169"/>
      <c r="AO92" s="169"/>
      <c r="AP92" s="169"/>
      <c r="AQ92" s="169"/>
      <c r="AR92" s="169"/>
      <c r="AS92" s="169"/>
      <c r="AT92" s="169"/>
      <c r="AU92" s="169"/>
      <c r="AV92" s="169"/>
      <c r="AW92" s="169"/>
      <c r="AX92" s="169"/>
      <c r="AY92" s="169"/>
      <c r="AZ92" s="169"/>
      <c r="BA92" s="169"/>
      <c r="BB92" s="169"/>
      <c r="BC92" s="169"/>
      <c r="BD92" s="169"/>
      <c r="BE92" s="169"/>
      <c r="BF92" s="169"/>
      <c r="BG92" s="169"/>
      <c r="BH92" s="169"/>
      <c r="BI92" s="169"/>
      <c r="BJ92" s="170"/>
    </row>
    <row r="93" spans="1:62" ht="24.9" customHeight="1">
      <c r="A93" s="103">
        <v>4</v>
      </c>
      <c r="B93" s="105"/>
      <c r="C93" s="168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169"/>
      <c r="Y93" s="169"/>
      <c r="Z93" s="169"/>
      <c r="AA93" s="169"/>
      <c r="AB93" s="169"/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69"/>
      <c r="AN93" s="169"/>
      <c r="AO93" s="169"/>
      <c r="AP93" s="169"/>
      <c r="AQ93" s="169"/>
      <c r="AR93" s="169"/>
      <c r="AS93" s="169"/>
      <c r="AT93" s="169"/>
      <c r="AU93" s="169"/>
      <c r="AV93" s="169"/>
      <c r="AW93" s="169"/>
      <c r="AX93" s="169"/>
      <c r="AY93" s="169"/>
      <c r="AZ93" s="169"/>
      <c r="BA93" s="169"/>
      <c r="BB93" s="169"/>
      <c r="BC93" s="169"/>
      <c r="BD93" s="169"/>
      <c r="BE93" s="169"/>
      <c r="BF93" s="169"/>
      <c r="BG93" s="169"/>
      <c r="BH93" s="169"/>
      <c r="BI93" s="169"/>
      <c r="BJ93" s="170"/>
    </row>
    <row r="94" spans="1:62" ht="24.9" customHeight="1">
      <c r="A94" s="103">
        <v>5</v>
      </c>
      <c r="B94" s="105"/>
      <c r="C94" s="168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  <c r="Z94" s="169"/>
      <c r="AA94" s="169"/>
      <c r="AB94" s="169"/>
      <c r="AC94" s="169"/>
      <c r="AD94" s="169"/>
      <c r="AE94" s="169"/>
      <c r="AF94" s="169"/>
      <c r="AG94" s="169"/>
      <c r="AH94" s="169"/>
      <c r="AI94" s="169"/>
      <c r="AJ94" s="169"/>
      <c r="AK94" s="169"/>
      <c r="AL94" s="169"/>
      <c r="AM94" s="169"/>
      <c r="AN94" s="169"/>
      <c r="AO94" s="169"/>
      <c r="AP94" s="169"/>
      <c r="AQ94" s="169"/>
      <c r="AR94" s="169"/>
      <c r="AS94" s="169"/>
      <c r="AT94" s="169"/>
      <c r="AU94" s="169"/>
      <c r="AV94" s="169"/>
      <c r="AW94" s="169"/>
      <c r="AX94" s="169"/>
      <c r="AY94" s="169"/>
      <c r="AZ94" s="169"/>
      <c r="BA94" s="169"/>
      <c r="BB94" s="169"/>
      <c r="BC94" s="169"/>
      <c r="BD94" s="169"/>
      <c r="BE94" s="169"/>
      <c r="BF94" s="169"/>
      <c r="BG94" s="169"/>
      <c r="BH94" s="169"/>
      <c r="BI94" s="169"/>
      <c r="BJ94" s="170"/>
    </row>
    <row r="95" spans="1:62" ht="24.9" customHeight="1">
      <c r="A95" s="164" t="s">
        <v>208</v>
      </c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  <c r="AS95" s="165"/>
      <c r="AT95" s="165"/>
      <c r="AU95" s="165"/>
      <c r="AV95" s="165"/>
      <c r="AW95" s="165"/>
      <c r="AX95" s="165"/>
      <c r="AY95" s="165"/>
      <c r="AZ95" s="165"/>
      <c r="BA95" s="165"/>
      <c r="BB95" s="165"/>
      <c r="BC95" s="165"/>
      <c r="BD95" s="165"/>
      <c r="BE95" s="165"/>
      <c r="BF95" s="165"/>
      <c r="BG95" s="165"/>
      <c r="BH95" s="165"/>
      <c r="BI95" s="165"/>
      <c r="BJ95" s="166"/>
    </row>
    <row r="96" spans="1:62" s="61" customFormat="1" ht="24.9" customHeight="1">
      <c r="A96" s="145" t="s">
        <v>171</v>
      </c>
      <c r="B96" s="145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92" t="s">
        <v>172</v>
      </c>
      <c r="AA96" s="193"/>
      <c r="AB96" s="193"/>
      <c r="AC96" s="193"/>
      <c r="AD96" s="193"/>
      <c r="AE96" s="193"/>
      <c r="AF96" s="193"/>
      <c r="AG96" s="193"/>
      <c r="AH96" s="193"/>
      <c r="AI96" s="193"/>
      <c r="AJ96" s="193"/>
      <c r="AK96" s="193"/>
      <c r="AL96" s="193"/>
      <c r="AM96" s="193"/>
      <c r="AN96" s="193"/>
      <c r="AO96" s="193"/>
      <c r="AP96" s="193"/>
      <c r="AQ96" s="193"/>
      <c r="AR96" s="193"/>
      <c r="AS96" s="193"/>
      <c r="AT96" s="193"/>
      <c r="AU96" s="194"/>
      <c r="AV96" s="192" t="s">
        <v>229</v>
      </c>
      <c r="AW96" s="193"/>
      <c r="AX96" s="193"/>
      <c r="AY96" s="193"/>
      <c r="AZ96" s="193"/>
      <c r="BA96" s="193"/>
      <c r="BB96" s="193"/>
      <c r="BC96" s="193"/>
      <c r="BD96" s="193"/>
      <c r="BE96" s="193"/>
      <c r="BF96" s="193"/>
      <c r="BG96" s="193"/>
      <c r="BH96" s="193"/>
      <c r="BI96" s="193"/>
      <c r="BJ96" s="194"/>
    </row>
    <row r="97" spans="1:62" s="60" customFormat="1" ht="24.9" customHeight="1">
      <c r="A97" s="140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09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  <c r="AT97" s="110"/>
      <c r="AU97" s="111"/>
      <c r="AV97" s="109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  <c r="BH97" s="110"/>
      <c r="BI97" s="110"/>
      <c r="BJ97" s="111"/>
    </row>
    <row r="98" spans="1:62" ht="15" customHeight="1">
      <c r="A98" s="39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3"/>
      <c r="BH98" s="22"/>
      <c r="BI98" s="22"/>
      <c r="BJ98" s="22"/>
    </row>
    <row r="99" spans="1:62" ht="15.75" customHeight="1">
      <c r="A99" s="171" t="s">
        <v>182</v>
      </c>
      <c r="B99" s="171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 t="s">
        <v>175</v>
      </c>
      <c r="P99" s="171"/>
      <c r="Q99" s="171"/>
      <c r="R99" s="171"/>
      <c r="S99" s="171"/>
      <c r="T99" s="171"/>
      <c r="U99" s="171"/>
      <c r="V99" s="171" t="s">
        <v>21</v>
      </c>
      <c r="W99" s="171"/>
      <c r="X99" s="171"/>
      <c r="Y99" s="171"/>
      <c r="Z99" s="171"/>
      <c r="AA99" s="171"/>
      <c r="AB99" s="171" t="s">
        <v>22</v>
      </c>
      <c r="AC99" s="171"/>
      <c r="AD99" s="171"/>
      <c r="AE99" s="171"/>
      <c r="AF99" s="171"/>
      <c r="AG99" s="171"/>
      <c r="AH99" s="245" t="s">
        <v>174</v>
      </c>
      <c r="AI99" s="246"/>
      <c r="AJ99" s="246"/>
      <c r="AK99" s="246"/>
      <c r="AL99" s="246"/>
      <c r="AM99" s="246"/>
      <c r="AN99" s="246"/>
      <c r="AO99" s="246"/>
      <c r="AP99" s="246"/>
      <c r="AQ99" s="246"/>
      <c r="AR99" s="246"/>
      <c r="AS99" s="246"/>
      <c r="AT99" s="247"/>
      <c r="AU99" s="242" t="s">
        <v>155</v>
      </c>
      <c r="AV99" s="242"/>
      <c r="AW99" s="242"/>
      <c r="AX99" s="242"/>
      <c r="AY99" s="171" t="s">
        <v>24</v>
      </c>
      <c r="AZ99" s="171"/>
      <c r="BA99" s="171"/>
      <c r="BB99" s="171"/>
      <c r="BC99" s="171"/>
      <c r="BD99" s="171"/>
      <c r="BE99" s="171" t="s">
        <v>221</v>
      </c>
      <c r="BF99" s="141"/>
      <c r="BG99" s="141"/>
      <c r="BH99" s="141"/>
      <c r="BI99" s="141"/>
      <c r="BJ99" s="141"/>
    </row>
    <row r="100" spans="1:62" ht="15.75" customHeight="1">
      <c r="A100" s="171"/>
      <c r="B100" s="171"/>
      <c r="C100" s="171"/>
      <c r="D100" s="171"/>
      <c r="E100" s="171"/>
      <c r="F100" s="171"/>
      <c r="G100" s="171"/>
      <c r="H100" s="171"/>
      <c r="I100" s="171"/>
      <c r="J100" s="171"/>
      <c r="K100" s="171"/>
      <c r="L100" s="171"/>
      <c r="M100" s="171"/>
      <c r="N100" s="171"/>
      <c r="O100" s="171"/>
      <c r="P100" s="171"/>
      <c r="Q100" s="171"/>
      <c r="R100" s="171"/>
      <c r="S100" s="171"/>
      <c r="T100" s="171"/>
      <c r="U100" s="171"/>
      <c r="V100" s="171"/>
      <c r="W100" s="171"/>
      <c r="X100" s="171"/>
      <c r="Y100" s="171"/>
      <c r="Z100" s="171"/>
      <c r="AA100" s="171"/>
      <c r="AB100" s="171"/>
      <c r="AC100" s="171"/>
      <c r="AD100" s="171"/>
      <c r="AE100" s="171"/>
      <c r="AF100" s="171"/>
      <c r="AG100" s="171"/>
      <c r="AH100" s="248"/>
      <c r="AI100" s="249"/>
      <c r="AJ100" s="249"/>
      <c r="AK100" s="249"/>
      <c r="AL100" s="249"/>
      <c r="AM100" s="249"/>
      <c r="AN100" s="249"/>
      <c r="AO100" s="249"/>
      <c r="AP100" s="249"/>
      <c r="AQ100" s="249"/>
      <c r="AR100" s="249"/>
      <c r="AS100" s="249"/>
      <c r="AT100" s="250"/>
      <c r="AU100" s="244" t="s">
        <v>152</v>
      </c>
      <c r="AV100" s="244"/>
      <c r="AW100" s="171" t="s">
        <v>173</v>
      </c>
      <c r="AX100" s="171"/>
      <c r="AY100" s="171" t="s">
        <v>25</v>
      </c>
      <c r="AZ100" s="171"/>
      <c r="BA100" s="171" t="s">
        <v>26</v>
      </c>
      <c r="BB100" s="171"/>
      <c r="BC100" s="171" t="s">
        <v>27</v>
      </c>
      <c r="BD100" s="171"/>
      <c r="BE100" s="141"/>
      <c r="BF100" s="141"/>
      <c r="BG100" s="141"/>
      <c r="BH100" s="141"/>
      <c r="BI100" s="141"/>
      <c r="BJ100" s="141"/>
    </row>
    <row r="101" spans="1:62" s="60" customFormat="1" ht="24.9" customHeight="1">
      <c r="A101" s="103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5"/>
      <c r="O101" s="251" t="s">
        <v>16</v>
      </c>
      <c r="P101" s="252"/>
      <c r="Q101" s="252"/>
      <c r="R101" s="252"/>
      <c r="S101" s="252"/>
      <c r="T101" s="252"/>
      <c r="U101" s="253"/>
      <c r="V101" s="254" t="s">
        <v>16</v>
      </c>
      <c r="W101" s="255"/>
      <c r="X101" s="255"/>
      <c r="Y101" s="255"/>
      <c r="Z101" s="255"/>
      <c r="AA101" s="256"/>
      <c r="AB101" s="103"/>
      <c r="AC101" s="104"/>
      <c r="AD101" s="104"/>
      <c r="AE101" s="104"/>
      <c r="AF101" s="104"/>
      <c r="AG101" s="105"/>
      <c r="AH101" s="257"/>
      <c r="AI101" s="258"/>
      <c r="AJ101" s="258"/>
      <c r="AK101" s="258"/>
      <c r="AL101" s="258"/>
      <c r="AM101" s="258"/>
      <c r="AN101" s="258"/>
      <c r="AO101" s="258"/>
      <c r="AP101" s="258"/>
      <c r="AQ101" s="258"/>
      <c r="AR101" s="258"/>
      <c r="AS101" s="258"/>
      <c r="AT101" s="259"/>
      <c r="AU101" s="243"/>
      <c r="AV101" s="243"/>
      <c r="AW101" s="243"/>
      <c r="AX101" s="243"/>
      <c r="AY101" s="140">
        <f>IFERROR(DATEDIF(AU101,(AW101+1),"Y"),"Fecha Inválida")</f>
        <v>0</v>
      </c>
      <c r="AZ101" s="140"/>
      <c r="BA101" s="140">
        <f>IFERROR(DATEDIF(AU101,(AW101+1),"YM"),"Fecha Inválida")</f>
        <v>0</v>
      </c>
      <c r="BB101" s="140"/>
      <c r="BC101" s="140">
        <f>IF(AU101="",0,IFERROR(DATEDIF(AU101,(AW101+1),"MD"),"Fecha Inválida"))</f>
        <v>0</v>
      </c>
      <c r="BD101" s="140"/>
      <c r="BE101" s="176"/>
      <c r="BF101" s="177"/>
      <c r="BG101" s="177"/>
      <c r="BH101" s="177"/>
      <c r="BI101" s="177"/>
      <c r="BJ101" s="177"/>
    </row>
    <row r="102" spans="1:62" ht="24.9" customHeight="1">
      <c r="A102" s="164" t="s">
        <v>200</v>
      </c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  <c r="AM102" s="165"/>
      <c r="AN102" s="165"/>
      <c r="AO102" s="165"/>
      <c r="AP102" s="165"/>
      <c r="AQ102" s="165"/>
      <c r="AR102" s="165"/>
      <c r="AS102" s="165"/>
      <c r="AT102" s="165"/>
      <c r="AU102" s="165"/>
      <c r="AV102" s="165"/>
      <c r="AW102" s="165"/>
      <c r="AX102" s="165"/>
      <c r="AY102" s="165"/>
      <c r="AZ102" s="165"/>
      <c r="BA102" s="165"/>
      <c r="BB102" s="165"/>
      <c r="BC102" s="165"/>
      <c r="BD102" s="165"/>
      <c r="BE102" s="165"/>
      <c r="BF102" s="165"/>
      <c r="BG102" s="165"/>
      <c r="BH102" s="165"/>
      <c r="BI102" s="165"/>
      <c r="BJ102" s="166"/>
    </row>
    <row r="103" spans="1:62" ht="24.9" customHeight="1">
      <c r="A103" s="103">
        <v>1</v>
      </c>
      <c r="B103" s="105"/>
      <c r="C103" s="168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  <c r="X103" s="169"/>
      <c r="Y103" s="169"/>
      <c r="Z103" s="169"/>
      <c r="AA103" s="169"/>
      <c r="AB103" s="169"/>
      <c r="AC103" s="169"/>
      <c r="AD103" s="169"/>
      <c r="AE103" s="169"/>
      <c r="AF103" s="169"/>
      <c r="AG103" s="169"/>
      <c r="AH103" s="169"/>
      <c r="AI103" s="169"/>
      <c r="AJ103" s="169"/>
      <c r="AK103" s="169"/>
      <c r="AL103" s="169"/>
      <c r="AM103" s="169"/>
      <c r="AN103" s="169"/>
      <c r="AO103" s="169"/>
      <c r="AP103" s="169"/>
      <c r="AQ103" s="169"/>
      <c r="AR103" s="169"/>
      <c r="AS103" s="169"/>
      <c r="AT103" s="169"/>
      <c r="AU103" s="169"/>
      <c r="AV103" s="169"/>
      <c r="AW103" s="169"/>
      <c r="AX103" s="169"/>
      <c r="AY103" s="169"/>
      <c r="AZ103" s="169"/>
      <c r="BA103" s="169"/>
      <c r="BB103" s="169"/>
      <c r="BC103" s="169"/>
      <c r="BD103" s="169"/>
      <c r="BE103" s="169"/>
      <c r="BF103" s="169"/>
      <c r="BG103" s="169"/>
      <c r="BH103" s="169"/>
      <c r="BI103" s="169"/>
      <c r="BJ103" s="170"/>
    </row>
    <row r="104" spans="1:62" ht="24.9" customHeight="1">
      <c r="A104" s="103">
        <v>2</v>
      </c>
      <c r="B104" s="105"/>
      <c r="C104" s="168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  <c r="AA104" s="169"/>
      <c r="AB104" s="169"/>
      <c r="AC104" s="169"/>
      <c r="AD104" s="169"/>
      <c r="AE104" s="169"/>
      <c r="AF104" s="169"/>
      <c r="AG104" s="169"/>
      <c r="AH104" s="169"/>
      <c r="AI104" s="169"/>
      <c r="AJ104" s="169"/>
      <c r="AK104" s="169"/>
      <c r="AL104" s="169"/>
      <c r="AM104" s="169"/>
      <c r="AN104" s="169"/>
      <c r="AO104" s="169"/>
      <c r="AP104" s="169"/>
      <c r="AQ104" s="169"/>
      <c r="AR104" s="169"/>
      <c r="AS104" s="169"/>
      <c r="AT104" s="169"/>
      <c r="AU104" s="169"/>
      <c r="AV104" s="169"/>
      <c r="AW104" s="169"/>
      <c r="AX104" s="169"/>
      <c r="AY104" s="169"/>
      <c r="AZ104" s="169"/>
      <c r="BA104" s="169"/>
      <c r="BB104" s="169"/>
      <c r="BC104" s="169"/>
      <c r="BD104" s="169"/>
      <c r="BE104" s="169"/>
      <c r="BF104" s="169"/>
      <c r="BG104" s="169"/>
      <c r="BH104" s="169"/>
      <c r="BI104" s="169"/>
      <c r="BJ104" s="170"/>
    </row>
    <row r="105" spans="1:62" ht="24.9" customHeight="1">
      <c r="A105" s="103">
        <v>3</v>
      </c>
      <c r="B105" s="105"/>
      <c r="C105" s="168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  <c r="T105" s="169"/>
      <c r="U105" s="169"/>
      <c r="V105" s="169"/>
      <c r="W105" s="169"/>
      <c r="X105" s="169"/>
      <c r="Y105" s="169"/>
      <c r="Z105" s="169"/>
      <c r="AA105" s="169"/>
      <c r="AB105" s="169"/>
      <c r="AC105" s="169"/>
      <c r="AD105" s="169"/>
      <c r="AE105" s="169"/>
      <c r="AF105" s="169"/>
      <c r="AG105" s="169"/>
      <c r="AH105" s="169"/>
      <c r="AI105" s="169"/>
      <c r="AJ105" s="169"/>
      <c r="AK105" s="169"/>
      <c r="AL105" s="169"/>
      <c r="AM105" s="169"/>
      <c r="AN105" s="169"/>
      <c r="AO105" s="169"/>
      <c r="AP105" s="169"/>
      <c r="AQ105" s="169"/>
      <c r="AR105" s="169"/>
      <c r="AS105" s="169"/>
      <c r="AT105" s="169"/>
      <c r="AU105" s="169"/>
      <c r="AV105" s="169"/>
      <c r="AW105" s="169"/>
      <c r="AX105" s="169"/>
      <c r="AY105" s="169"/>
      <c r="AZ105" s="169"/>
      <c r="BA105" s="169"/>
      <c r="BB105" s="169"/>
      <c r="BC105" s="169"/>
      <c r="BD105" s="169"/>
      <c r="BE105" s="169"/>
      <c r="BF105" s="169"/>
      <c r="BG105" s="169"/>
      <c r="BH105" s="169"/>
      <c r="BI105" s="169"/>
      <c r="BJ105" s="170"/>
    </row>
    <row r="106" spans="1:62" ht="24.9" customHeight="1">
      <c r="A106" s="103">
        <v>4</v>
      </c>
      <c r="B106" s="105"/>
      <c r="C106" s="168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  <c r="X106" s="169"/>
      <c r="Y106" s="169"/>
      <c r="Z106" s="169"/>
      <c r="AA106" s="169"/>
      <c r="AB106" s="169"/>
      <c r="AC106" s="169"/>
      <c r="AD106" s="169"/>
      <c r="AE106" s="169"/>
      <c r="AF106" s="169"/>
      <c r="AG106" s="169"/>
      <c r="AH106" s="169"/>
      <c r="AI106" s="169"/>
      <c r="AJ106" s="169"/>
      <c r="AK106" s="169"/>
      <c r="AL106" s="169"/>
      <c r="AM106" s="169"/>
      <c r="AN106" s="169"/>
      <c r="AO106" s="169"/>
      <c r="AP106" s="169"/>
      <c r="AQ106" s="169"/>
      <c r="AR106" s="169"/>
      <c r="AS106" s="169"/>
      <c r="AT106" s="169"/>
      <c r="AU106" s="169"/>
      <c r="AV106" s="169"/>
      <c r="AW106" s="169"/>
      <c r="AX106" s="169"/>
      <c r="AY106" s="169"/>
      <c r="AZ106" s="169"/>
      <c r="BA106" s="169"/>
      <c r="BB106" s="169"/>
      <c r="BC106" s="169"/>
      <c r="BD106" s="169"/>
      <c r="BE106" s="169"/>
      <c r="BF106" s="169"/>
      <c r="BG106" s="169"/>
      <c r="BH106" s="169"/>
      <c r="BI106" s="169"/>
      <c r="BJ106" s="170"/>
    </row>
    <row r="107" spans="1:62" ht="27.75" customHeight="1">
      <c r="A107" s="103">
        <v>5</v>
      </c>
      <c r="B107" s="105"/>
      <c r="C107" s="168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69"/>
      <c r="Z107" s="169"/>
      <c r="AA107" s="169"/>
      <c r="AB107" s="169"/>
      <c r="AC107" s="169"/>
      <c r="AD107" s="169"/>
      <c r="AE107" s="169"/>
      <c r="AF107" s="169"/>
      <c r="AG107" s="169"/>
      <c r="AH107" s="169"/>
      <c r="AI107" s="169"/>
      <c r="AJ107" s="169"/>
      <c r="AK107" s="169"/>
      <c r="AL107" s="169"/>
      <c r="AM107" s="169"/>
      <c r="AN107" s="169"/>
      <c r="AO107" s="169"/>
      <c r="AP107" s="169"/>
      <c r="AQ107" s="169"/>
      <c r="AR107" s="169"/>
      <c r="AS107" s="169"/>
      <c r="AT107" s="169"/>
      <c r="AU107" s="169"/>
      <c r="AV107" s="169"/>
      <c r="AW107" s="169"/>
      <c r="AX107" s="169"/>
      <c r="AY107" s="169"/>
      <c r="AZ107" s="169"/>
      <c r="BA107" s="169"/>
      <c r="BB107" s="169"/>
      <c r="BC107" s="169"/>
      <c r="BD107" s="169"/>
      <c r="BE107" s="169"/>
      <c r="BF107" s="169"/>
      <c r="BG107" s="169"/>
      <c r="BH107" s="169"/>
      <c r="BI107" s="169"/>
      <c r="BJ107" s="170"/>
    </row>
    <row r="108" spans="1:62" ht="22.5" customHeight="1">
      <c r="A108" s="164" t="s">
        <v>208</v>
      </c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5"/>
      <c r="AG108" s="165"/>
      <c r="AH108" s="165"/>
      <c r="AI108" s="165"/>
      <c r="AJ108" s="165"/>
      <c r="AK108" s="165"/>
      <c r="AL108" s="165"/>
      <c r="AM108" s="165"/>
      <c r="AN108" s="165"/>
      <c r="AO108" s="165"/>
      <c r="AP108" s="165"/>
      <c r="AQ108" s="165"/>
      <c r="AR108" s="165"/>
      <c r="AS108" s="165"/>
      <c r="AT108" s="165"/>
      <c r="AU108" s="165"/>
      <c r="AV108" s="165"/>
      <c r="AW108" s="165"/>
      <c r="AX108" s="165"/>
      <c r="AY108" s="165"/>
      <c r="AZ108" s="165"/>
      <c r="BA108" s="165"/>
      <c r="BB108" s="165"/>
      <c r="BC108" s="165"/>
      <c r="BD108" s="165"/>
      <c r="BE108" s="165"/>
      <c r="BF108" s="165"/>
      <c r="BG108" s="165"/>
      <c r="BH108" s="165"/>
      <c r="BI108" s="165"/>
      <c r="BJ108" s="166"/>
    </row>
    <row r="109" spans="1:62" s="61" customFormat="1" ht="24.9" customHeight="1">
      <c r="A109" s="145" t="s">
        <v>171</v>
      </c>
      <c r="B109" s="145"/>
      <c r="C109" s="145"/>
      <c r="D109" s="145"/>
      <c r="E109" s="145"/>
      <c r="F109" s="145"/>
      <c r="G109" s="145"/>
      <c r="H109" s="145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92" t="s">
        <v>172</v>
      </c>
      <c r="AA109" s="193"/>
      <c r="AB109" s="193"/>
      <c r="AC109" s="193"/>
      <c r="AD109" s="193"/>
      <c r="AE109" s="193"/>
      <c r="AF109" s="193"/>
      <c r="AG109" s="193"/>
      <c r="AH109" s="193"/>
      <c r="AI109" s="193"/>
      <c r="AJ109" s="193"/>
      <c r="AK109" s="193"/>
      <c r="AL109" s="193"/>
      <c r="AM109" s="193"/>
      <c r="AN109" s="193"/>
      <c r="AO109" s="193"/>
      <c r="AP109" s="193"/>
      <c r="AQ109" s="193"/>
      <c r="AR109" s="193"/>
      <c r="AS109" s="193"/>
      <c r="AT109" s="193"/>
      <c r="AU109" s="194"/>
      <c r="AV109" s="192" t="s">
        <v>229</v>
      </c>
      <c r="AW109" s="193"/>
      <c r="AX109" s="193"/>
      <c r="AY109" s="193"/>
      <c r="AZ109" s="193"/>
      <c r="BA109" s="193"/>
      <c r="BB109" s="193"/>
      <c r="BC109" s="193"/>
      <c r="BD109" s="193"/>
      <c r="BE109" s="193"/>
      <c r="BF109" s="193"/>
      <c r="BG109" s="193"/>
      <c r="BH109" s="193"/>
      <c r="BI109" s="193"/>
      <c r="BJ109" s="194"/>
    </row>
    <row r="110" spans="1:62" s="60" customFormat="1" ht="24.75" customHeight="1">
      <c r="A110" s="140"/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09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S110" s="110"/>
      <c r="AT110" s="110"/>
      <c r="AU110" s="111"/>
      <c r="AV110" s="109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  <c r="BI110" s="110"/>
      <c r="BJ110" s="111"/>
    </row>
    <row r="111" spans="1:62" ht="15.75" customHeight="1">
      <c r="A111" s="171" t="s">
        <v>183</v>
      </c>
      <c r="B111" s="171"/>
      <c r="C111" s="171"/>
      <c r="D111" s="171"/>
      <c r="E111" s="171"/>
      <c r="F111" s="171"/>
      <c r="G111" s="171"/>
      <c r="H111" s="171"/>
      <c r="I111" s="171"/>
      <c r="J111" s="171"/>
      <c r="K111" s="171"/>
      <c r="L111" s="171"/>
      <c r="M111" s="171"/>
      <c r="N111" s="171"/>
      <c r="O111" s="171" t="s">
        <v>175</v>
      </c>
      <c r="P111" s="171"/>
      <c r="Q111" s="171"/>
      <c r="R111" s="171"/>
      <c r="S111" s="171"/>
      <c r="T111" s="171"/>
      <c r="U111" s="171"/>
      <c r="V111" s="171" t="s">
        <v>21</v>
      </c>
      <c r="W111" s="171"/>
      <c r="X111" s="171"/>
      <c r="Y111" s="171"/>
      <c r="Z111" s="171"/>
      <c r="AA111" s="171"/>
      <c r="AB111" s="171" t="s">
        <v>22</v>
      </c>
      <c r="AC111" s="171"/>
      <c r="AD111" s="171"/>
      <c r="AE111" s="171"/>
      <c r="AF111" s="171"/>
      <c r="AG111" s="171"/>
      <c r="AH111" s="245" t="s">
        <v>174</v>
      </c>
      <c r="AI111" s="246"/>
      <c r="AJ111" s="246"/>
      <c r="AK111" s="246"/>
      <c r="AL111" s="246"/>
      <c r="AM111" s="246"/>
      <c r="AN111" s="246"/>
      <c r="AO111" s="246"/>
      <c r="AP111" s="246"/>
      <c r="AQ111" s="246"/>
      <c r="AR111" s="246"/>
      <c r="AS111" s="246"/>
      <c r="AT111" s="247"/>
      <c r="AU111" s="242" t="s">
        <v>155</v>
      </c>
      <c r="AV111" s="242"/>
      <c r="AW111" s="242"/>
      <c r="AX111" s="242"/>
      <c r="AY111" s="171" t="s">
        <v>24</v>
      </c>
      <c r="AZ111" s="171"/>
      <c r="BA111" s="171"/>
      <c r="BB111" s="171"/>
      <c r="BC111" s="171"/>
      <c r="BD111" s="171"/>
      <c r="BE111" s="171" t="s">
        <v>221</v>
      </c>
      <c r="BF111" s="141"/>
      <c r="BG111" s="141"/>
      <c r="BH111" s="141"/>
      <c r="BI111" s="141"/>
      <c r="BJ111" s="141"/>
    </row>
    <row r="112" spans="1:62" ht="15.75" customHeight="1">
      <c r="A112" s="171"/>
      <c r="B112" s="171"/>
      <c r="C112" s="171"/>
      <c r="D112" s="171"/>
      <c r="E112" s="171"/>
      <c r="F112" s="171"/>
      <c r="G112" s="171"/>
      <c r="H112" s="171"/>
      <c r="I112" s="171"/>
      <c r="J112" s="171"/>
      <c r="K112" s="171"/>
      <c r="L112" s="171"/>
      <c r="M112" s="171"/>
      <c r="N112" s="171"/>
      <c r="O112" s="171"/>
      <c r="P112" s="171"/>
      <c r="Q112" s="171"/>
      <c r="R112" s="171"/>
      <c r="S112" s="171"/>
      <c r="T112" s="171"/>
      <c r="U112" s="171"/>
      <c r="V112" s="171"/>
      <c r="W112" s="171"/>
      <c r="X112" s="171"/>
      <c r="Y112" s="171"/>
      <c r="Z112" s="171"/>
      <c r="AA112" s="171"/>
      <c r="AB112" s="171"/>
      <c r="AC112" s="171"/>
      <c r="AD112" s="171"/>
      <c r="AE112" s="171"/>
      <c r="AF112" s="171"/>
      <c r="AG112" s="171"/>
      <c r="AH112" s="248"/>
      <c r="AI112" s="249"/>
      <c r="AJ112" s="249"/>
      <c r="AK112" s="249"/>
      <c r="AL112" s="249"/>
      <c r="AM112" s="249"/>
      <c r="AN112" s="249"/>
      <c r="AO112" s="249"/>
      <c r="AP112" s="249"/>
      <c r="AQ112" s="249"/>
      <c r="AR112" s="249"/>
      <c r="AS112" s="249"/>
      <c r="AT112" s="250"/>
      <c r="AU112" s="244" t="s">
        <v>152</v>
      </c>
      <c r="AV112" s="244"/>
      <c r="AW112" s="171" t="s">
        <v>173</v>
      </c>
      <c r="AX112" s="171"/>
      <c r="AY112" s="171" t="s">
        <v>25</v>
      </c>
      <c r="AZ112" s="171"/>
      <c r="BA112" s="171" t="s">
        <v>26</v>
      </c>
      <c r="BB112" s="171"/>
      <c r="BC112" s="171" t="s">
        <v>27</v>
      </c>
      <c r="BD112" s="171"/>
      <c r="BE112" s="141"/>
      <c r="BF112" s="141"/>
      <c r="BG112" s="141"/>
      <c r="BH112" s="141"/>
      <c r="BI112" s="141"/>
      <c r="BJ112" s="141"/>
    </row>
    <row r="113" spans="1:62" ht="24.9" customHeight="1">
      <c r="A113" s="103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5"/>
      <c r="O113" s="251" t="s">
        <v>16</v>
      </c>
      <c r="P113" s="252"/>
      <c r="Q113" s="252"/>
      <c r="R113" s="252"/>
      <c r="S113" s="252"/>
      <c r="T113" s="252"/>
      <c r="U113" s="253"/>
      <c r="V113" s="254" t="s">
        <v>16</v>
      </c>
      <c r="W113" s="255"/>
      <c r="X113" s="255"/>
      <c r="Y113" s="255"/>
      <c r="Z113" s="255"/>
      <c r="AA113" s="256"/>
      <c r="AB113" s="103"/>
      <c r="AC113" s="104"/>
      <c r="AD113" s="104"/>
      <c r="AE113" s="104"/>
      <c r="AF113" s="104"/>
      <c r="AG113" s="105"/>
      <c r="AH113" s="257"/>
      <c r="AI113" s="258"/>
      <c r="AJ113" s="258"/>
      <c r="AK113" s="258"/>
      <c r="AL113" s="258"/>
      <c r="AM113" s="258"/>
      <c r="AN113" s="258"/>
      <c r="AO113" s="258"/>
      <c r="AP113" s="258"/>
      <c r="AQ113" s="258"/>
      <c r="AR113" s="258"/>
      <c r="AS113" s="258"/>
      <c r="AT113" s="259"/>
      <c r="AU113" s="243"/>
      <c r="AV113" s="243"/>
      <c r="AW113" s="243"/>
      <c r="AX113" s="243"/>
      <c r="AY113" s="140">
        <f>IFERROR(DATEDIF(AU113,(AW113+1),"Y"),"Fecha Inválida")</f>
        <v>0</v>
      </c>
      <c r="AZ113" s="140"/>
      <c r="BA113" s="140">
        <f>IFERROR(DATEDIF(AU113,(AW113+1),"YM"),"Fecha Inválida")</f>
        <v>0</v>
      </c>
      <c r="BB113" s="140"/>
      <c r="BC113" s="140">
        <f>IF(AU113="",0,IFERROR(DATEDIF(AU113,(AW113+1),"MD"),"Fecha Inválida"))</f>
        <v>0</v>
      </c>
      <c r="BD113" s="140"/>
      <c r="BE113" s="140"/>
      <c r="BF113" s="167"/>
      <c r="BG113" s="167"/>
      <c r="BH113" s="167"/>
      <c r="BI113" s="167"/>
      <c r="BJ113" s="167"/>
    </row>
    <row r="114" spans="1:62" ht="24.9" customHeight="1">
      <c r="A114" s="145" t="s">
        <v>200</v>
      </c>
      <c r="B114" s="145"/>
      <c r="C114" s="145"/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  <c r="AL114" s="145"/>
      <c r="AM114" s="145"/>
      <c r="AN114" s="145"/>
      <c r="AO114" s="145"/>
      <c r="AP114" s="145"/>
      <c r="AQ114" s="145"/>
      <c r="AR114" s="145"/>
      <c r="AS114" s="145"/>
      <c r="AT114" s="145"/>
      <c r="AU114" s="145"/>
      <c r="AV114" s="145"/>
      <c r="AW114" s="145"/>
      <c r="AX114" s="145"/>
      <c r="AY114" s="145"/>
      <c r="AZ114" s="145"/>
      <c r="BA114" s="145"/>
      <c r="BB114" s="145"/>
      <c r="BC114" s="145"/>
      <c r="BD114" s="145"/>
      <c r="BE114" s="145"/>
      <c r="BF114" s="145"/>
      <c r="BG114" s="145"/>
      <c r="BH114" s="145"/>
      <c r="BI114" s="145"/>
      <c r="BJ114" s="145"/>
    </row>
    <row r="115" spans="1:62" ht="24.9" customHeight="1">
      <c r="A115" s="103">
        <v>1</v>
      </c>
      <c r="B115" s="105"/>
      <c r="C115" s="168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  <c r="W115" s="169"/>
      <c r="X115" s="169"/>
      <c r="Y115" s="169"/>
      <c r="Z115" s="169"/>
      <c r="AA115" s="169"/>
      <c r="AB115" s="169"/>
      <c r="AC115" s="169"/>
      <c r="AD115" s="169"/>
      <c r="AE115" s="169"/>
      <c r="AF115" s="169"/>
      <c r="AG115" s="169"/>
      <c r="AH115" s="169"/>
      <c r="AI115" s="169"/>
      <c r="AJ115" s="169"/>
      <c r="AK115" s="169"/>
      <c r="AL115" s="169"/>
      <c r="AM115" s="169"/>
      <c r="AN115" s="169"/>
      <c r="AO115" s="169"/>
      <c r="AP115" s="169"/>
      <c r="AQ115" s="169"/>
      <c r="AR115" s="169"/>
      <c r="AS115" s="169"/>
      <c r="AT115" s="169"/>
      <c r="AU115" s="169"/>
      <c r="AV115" s="169"/>
      <c r="AW115" s="169"/>
      <c r="AX115" s="169"/>
      <c r="AY115" s="169"/>
      <c r="AZ115" s="169"/>
      <c r="BA115" s="169"/>
      <c r="BB115" s="169"/>
      <c r="BC115" s="169"/>
      <c r="BD115" s="169"/>
      <c r="BE115" s="169"/>
      <c r="BF115" s="169"/>
      <c r="BG115" s="169"/>
      <c r="BH115" s="169"/>
      <c r="BI115" s="169"/>
      <c r="BJ115" s="170"/>
    </row>
    <row r="116" spans="1:62" ht="24.9" customHeight="1">
      <c r="A116" s="103">
        <v>2</v>
      </c>
      <c r="B116" s="105"/>
      <c r="C116" s="168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69"/>
      <c r="X116" s="169"/>
      <c r="Y116" s="169"/>
      <c r="Z116" s="169"/>
      <c r="AA116" s="169"/>
      <c r="AB116" s="169"/>
      <c r="AC116" s="169"/>
      <c r="AD116" s="169"/>
      <c r="AE116" s="169"/>
      <c r="AF116" s="169"/>
      <c r="AG116" s="169"/>
      <c r="AH116" s="169"/>
      <c r="AI116" s="169"/>
      <c r="AJ116" s="169"/>
      <c r="AK116" s="169"/>
      <c r="AL116" s="169"/>
      <c r="AM116" s="169"/>
      <c r="AN116" s="169"/>
      <c r="AO116" s="169"/>
      <c r="AP116" s="169"/>
      <c r="AQ116" s="169"/>
      <c r="AR116" s="169"/>
      <c r="AS116" s="169"/>
      <c r="AT116" s="169"/>
      <c r="AU116" s="169"/>
      <c r="AV116" s="169"/>
      <c r="AW116" s="169"/>
      <c r="AX116" s="169"/>
      <c r="AY116" s="169"/>
      <c r="AZ116" s="169"/>
      <c r="BA116" s="169"/>
      <c r="BB116" s="169"/>
      <c r="BC116" s="169"/>
      <c r="BD116" s="169"/>
      <c r="BE116" s="169"/>
      <c r="BF116" s="169"/>
      <c r="BG116" s="169"/>
      <c r="BH116" s="169"/>
      <c r="BI116" s="169"/>
      <c r="BJ116" s="170"/>
    </row>
    <row r="117" spans="1:62" ht="24.9" customHeight="1">
      <c r="A117" s="103">
        <v>3</v>
      </c>
      <c r="B117" s="105"/>
      <c r="C117" s="168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69"/>
      <c r="X117" s="169"/>
      <c r="Y117" s="169"/>
      <c r="Z117" s="169"/>
      <c r="AA117" s="169"/>
      <c r="AB117" s="169"/>
      <c r="AC117" s="169"/>
      <c r="AD117" s="169"/>
      <c r="AE117" s="169"/>
      <c r="AF117" s="169"/>
      <c r="AG117" s="169"/>
      <c r="AH117" s="169"/>
      <c r="AI117" s="169"/>
      <c r="AJ117" s="169"/>
      <c r="AK117" s="169"/>
      <c r="AL117" s="169"/>
      <c r="AM117" s="169"/>
      <c r="AN117" s="169"/>
      <c r="AO117" s="169"/>
      <c r="AP117" s="169"/>
      <c r="AQ117" s="169"/>
      <c r="AR117" s="169"/>
      <c r="AS117" s="169"/>
      <c r="AT117" s="169"/>
      <c r="AU117" s="169"/>
      <c r="AV117" s="169"/>
      <c r="AW117" s="169"/>
      <c r="AX117" s="169"/>
      <c r="AY117" s="169"/>
      <c r="AZ117" s="169"/>
      <c r="BA117" s="169"/>
      <c r="BB117" s="169"/>
      <c r="BC117" s="169"/>
      <c r="BD117" s="169"/>
      <c r="BE117" s="169"/>
      <c r="BF117" s="169"/>
      <c r="BG117" s="169"/>
      <c r="BH117" s="169"/>
      <c r="BI117" s="169"/>
      <c r="BJ117" s="170"/>
    </row>
    <row r="118" spans="1:62" ht="24.9" customHeight="1">
      <c r="A118" s="103">
        <v>4</v>
      </c>
      <c r="B118" s="105"/>
      <c r="C118" s="168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69"/>
      <c r="AL118" s="169"/>
      <c r="AM118" s="169"/>
      <c r="AN118" s="169"/>
      <c r="AO118" s="169"/>
      <c r="AP118" s="169"/>
      <c r="AQ118" s="169"/>
      <c r="AR118" s="169"/>
      <c r="AS118" s="169"/>
      <c r="AT118" s="169"/>
      <c r="AU118" s="169"/>
      <c r="AV118" s="169"/>
      <c r="AW118" s="169"/>
      <c r="AX118" s="169"/>
      <c r="AY118" s="169"/>
      <c r="AZ118" s="169"/>
      <c r="BA118" s="169"/>
      <c r="BB118" s="169"/>
      <c r="BC118" s="169"/>
      <c r="BD118" s="169"/>
      <c r="BE118" s="169"/>
      <c r="BF118" s="169"/>
      <c r="BG118" s="169"/>
      <c r="BH118" s="169"/>
      <c r="BI118" s="169"/>
      <c r="BJ118" s="170"/>
    </row>
    <row r="119" spans="1:62" ht="24.9" customHeight="1">
      <c r="A119" s="103">
        <v>5</v>
      </c>
      <c r="B119" s="105"/>
      <c r="C119" s="168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  <c r="AC119" s="169"/>
      <c r="AD119" s="169"/>
      <c r="AE119" s="169"/>
      <c r="AF119" s="169"/>
      <c r="AG119" s="169"/>
      <c r="AH119" s="169"/>
      <c r="AI119" s="169"/>
      <c r="AJ119" s="169"/>
      <c r="AK119" s="169"/>
      <c r="AL119" s="169"/>
      <c r="AM119" s="169"/>
      <c r="AN119" s="169"/>
      <c r="AO119" s="169"/>
      <c r="AP119" s="169"/>
      <c r="AQ119" s="169"/>
      <c r="AR119" s="169"/>
      <c r="AS119" s="169"/>
      <c r="AT119" s="169"/>
      <c r="AU119" s="169"/>
      <c r="AV119" s="169"/>
      <c r="AW119" s="169"/>
      <c r="AX119" s="169"/>
      <c r="AY119" s="169"/>
      <c r="AZ119" s="169"/>
      <c r="BA119" s="169"/>
      <c r="BB119" s="169"/>
      <c r="BC119" s="169"/>
      <c r="BD119" s="169"/>
      <c r="BE119" s="169"/>
      <c r="BF119" s="169"/>
      <c r="BG119" s="169"/>
      <c r="BH119" s="169"/>
      <c r="BI119" s="169"/>
      <c r="BJ119" s="170"/>
    </row>
    <row r="120" spans="1:62" ht="15.75" customHeight="1">
      <c r="A120" s="164" t="s">
        <v>208</v>
      </c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  <c r="AC120" s="165"/>
      <c r="AD120" s="165"/>
      <c r="AE120" s="165"/>
      <c r="AF120" s="165"/>
      <c r="AG120" s="165"/>
      <c r="AH120" s="165"/>
      <c r="AI120" s="165"/>
      <c r="AJ120" s="165"/>
      <c r="AK120" s="165"/>
      <c r="AL120" s="165"/>
      <c r="AM120" s="165"/>
      <c r="AN120" s="165"/>
      <c r="AO120" s="165"/>
      <c r="AP120" s="165"/>
      <c r="AQ120" s="165"/>
      <c r="AR120" s="165"/>
      <c r="AS120" s="165"/>
      <c r="AT120" s="165"/>
      <c r="AU120" s="165"/>
      <c r="AV120" s="165"/>
      <c r="AW120" s="165"/>
      <c r="AX120" s="165"/>
      <c r="AY120" s="165"/>
      <c r="AZ120" s="165"/>
      <c r="BA120" s="165"/>
      <c r="BB120" s="165"/>
      <c r="BC120" s="165"/>
      <c r="BD120" s="165"/>
      <c r="BE120" s="165"/>
      <c r="BF120" s="165"/>
      <c r="BG120" s="165"/>
      <c r="BH120" s="165"/>
      <c r="BI120" s="165"/>
      <c r="BJ120" s="166"/>
    </row>
    <row r="121" spans="1:62" ht="24.9" customHeight="1">
      <c r="A121" s="164" t="s">
        <v>171</v>
      </c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45" t="s">
        <v>172</v>
      </c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92" t="s">
        <v>229</v>
      </c>
      <c r="AW121" s="193"/>
      <c r="AX121" s="193"/>
      <c r="AY121" s="193"/>
      <c r="AZ121" s="193"/>
      <c r="BA121" s="193"/>
      <c r="BB121" s="193"/>
      <c r="BC121" s="193"/>
      <c r="BD121" s="193"/>
      <c r="BE121" s="193"/>
      <c r="BF121" s="193"/>
      <c r="BG121" s="193"/>
      <c r="BH121" s="193"/>
      <c r="BI121" s="193"/>
      <c r="BJ121" s="194"/>
    </row>
    <row r="122" spans="1:62" ht="24.9" customHeight="1">
      <c r="A122" s="195"/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  <c r="Z122" s="168"/>
      <c r="AA122" s="169"/>
      <c r="AB122" s="169"/>
      <c r="AC122" s="169"/>
      <c r="AD122" s="169"/>
      <c r="AE122" s="169"/>
      <c r="AF122" s="169"/>
      <c r="AG122" s="169"/>
      <c r="AH122" s="169"/>
      <c r="AI122" s="169"/>
      <c r="AJ122" s="169"/>
      <c r="AK122" s="169"/>
      <c r="AL122" s="169"/>
      <c r="AM122" s="169"/>
      <c r="AN122" s="169"/>
      <c r="AO122" s="169"/>
      <c r="AP122" s="169"/>
      <c r="AQ122" s="169"/>
      <c r="AR122" s="169"/>
      <c r="AS122" s="169"/>
      <c r="AT122" s="169"/>
      <c r="AU122" s="170"/>
      <c r="AV122" s="168"/>
      <c r="AW122" s="169"/>
      <c r="AX122" s="169"/>
      <c r="AY122" s="169"/>
      <c r="AZ122" s="169"/>
      <c r="BA122" s="169"/>
      <c r="BB122" s="169"/>
      <c r="BC122" s="169"/>
      <c r="BD122" s="169"/>
      <c r="BE122" s="169"/>
      <c r="BF122" s="169"/>
      <c r="BG122" s="169"/>
      <c r="BH122" s="169"/>
      <c r="BI122" s="169"/>
      <c r="BJ122" s="170"/>
    </row>
    <row r="123" spans="1:62" s="57" customFormat="1" ht="1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58"/>
      <c r="BH123" s="39"/>
      <c r="BI123" s="39"/>
      <c r="BJ123" s="39"/>
    </row>
    <row r="124" spans="1:62" ht="15.75" customHeight="1">
      <c r="A124" s="171" t="s">
        <v>184</v>
      </c>
      <c r="B124" s="171"/>
      <c r="C124" s="171"/>
      <c r="D124" s="171"/>
      <c r="E124" s="171"/>
      <c r="F124" s="171"/>
      <c r="G124" s="171"/>
      <c r="H124" s="171"/>
      <c r="I124" s="171"/>
      <c r="J124" s="171"/>
      <c r="K124" s="171"/>
      <c r="L124" s="171"/>
      <c r="M124" s="171"/>
      <c r="N124" s="171"/>
      <c r="O124" s="171" t="s">
        <v>175</v>
      </c>
      <c r="P124" s="171"/>
      <c r="Q124" s="171"/>
      <c r="R124" s="171"/>
      <c r="S124" s="171"/>
      <c r="T124" s="171"/>
      <c r="U124" s="171"/>
      <c r="V124" s="171" t="s">
        <v>21</v>
      </c>
      <c r="W124" s="171"/>
      <c r="X124" s="171"/>
      <c r="Y124" s="171"/>
      <c r="Z124" s="171"/>
      <c r="AA124" s="171"/>
      <c r="AB124" s="171" t="s">
        <v>22</v>
      </c>
      <c r="AC124" s="171"/>
      <c r="AD124" s="171"/>
      <c r="AE124" s="171"/>
      <c r="AF124" s="171"/>
      <c r="AG124" s="171"/>
      <c r="AH124" s="245" t="s">
        <v>174</v>
      </c>
      <c r="AI124" s="246"/>
      <c r="AJ124" s="246"/>
      <c r="AK124" s="246"/>
      <c r="AL124" s="246"/>
      <c r="AM124" s="246"/>
      <c r="AN124" s="246"/>
      <c r="AO124" s="246"/>
      <c r="AP124" s="246"/>
      <c r="AQ124" s="246"/>
      <c r="AR124" s="246"/>
      <c r="AS124" s="246"/>
      <c r="AT124" s="247"/>
      <c r="AU124" s="242" t="s">
        <v>155</v>
      </c>
      <c r="AV124" s="242"/>
      <c r="AW124" s="242"/>
      <c r="AX124" s="242"/>
      <c r="AY124" s="171" t="s">
        <v>24</v>
      </c>
      <c r="AZ124" s="171"/>
      <c r="BA124" s="171"/>
      <c r="BB124" s="171"/>
      <c r="BC124" s="171"/>
      <c r="BD124" s="171"/>
      <c r="BE124" s="171" t="s">
        <v>221</v>
      </c>
      <c r="BF124" s="141"/>
      <c r="BG124" s="141"/>
      <c r="BH124" s="141"/>
      <c r="BI124" s="141"/>
      <c r="BJ124" s="141"/>
    </row>
    <row r="125" spans="1:62" ht="15.75" customHeight="1">
      <c r="A125" s="171"/>
      <c r="B125" s="171"/>
      <c r="C125" s="171"/>
      <c r="D125" s="171"/>
      <c r="E125" s="171"/>
      <c r="F125" s="171"/>
      <c r="G125" s="171"/>
      <c r="H125" s="171"/>
      <c r="I125" s="171"/>
      <c r="J125" s="171"/>
      <c r="K125" s="171"/>
      <c r="L125" s="171"/>
      <c r="M125" s="171"/>
      <c r="N125" s="171"/>
      <c r="O125" s="171"/>
      <c r="P125" s="171"/>
      <c r="Q125" s="171"/>
      <c r="R125" s="171"/>
      <c r="S125" s="171"/>
      <c r="T125" s="171"/>
      <c r="U125" s="171"/>
      <c r="V125" s="171"/>
      <c r="W125" s="171"/>
      <c r="X125" s="171"/>
      <c r="Y125" s="171"/>
      <c r="Z125" s="171"/>
      <c r="AA125" s="171"/>
      <c r="AB125" s="171"/>
      <c r="AC125" s="171"/>
      <c r="AD125" s="171"/>
      <c r="AE125" s="171"/>
      <c r="AF125" s="171"/>
      <c r="AG125" s="171"/>
      <c r="AH125" s="248"/>
      <c r="AI125" s="249"/>
      <c r="AJ125" s="249"/>
      <c r="AK125" s="249"/>
      <c r="AL125" s="249"/>
      <c r="AM125" s="249"/>
      <c r="AN125" s="249"/>
      <c r="AO125" s="249"/>
      <c r="AP125" s="249"/>
      <c r="AQ125" s="249"/>
      <c r="AR125" s="249"/>
      <c r="AS125" s="249"/>
      <c r="AT125" s="250"/>
      <c r="AU125" s="244" t="s">
        <v>152</v>
      </c>
      <c r="AV125" s="244"/>
      <c r="AW125" s="171" t="s">
        <v>173</v>
      </c>
      <c r="AX125" s="171"/>
      <c r="AY125" s="171" t="s">
        <v>25</v>
      </c>
      <c r="AZ125" s="171"/>
      <c r="BA125" s="171" t="s">
        <v>26</v>
      </c>
      <c r="BB125" s="171"/>
      <c r="BC125" s="171" t="s">
        <v>27</v>
      </c>
      <c r="BD125" s="171"/>
      <c r="BE125" s="141"/>
      <c r="BF125" s="141"/>
      <c r="BG125" s="141"/>
      <c r="BH125" s="141"/>
      <c r="BI125" s="141"/>
      <c r="BJ125" s="141"/>
    </row>
    <row r="126" spans="1:62" ht="24.9" customHeight="1">
      <c r="A126" s="103"/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5"/>
      <c r="O126" s="251" t="s">
        <v>16</v>
      </c>
      <c r="P126" s="252"/>
      <c r="Q126" s="252"/>
      <c r="R126" s="252"/>
      <c r="S126" s="252"/>
      <c r="T126" s="252"/>
      <c r="U126" s="253"/>
      <c r="V126" s="254" t="s">
        <v>16</v>
      </c>
      <c r="W126" s="255"/>
      <c r="X126" s="255"/>
      <c r="Y126" s="255"/>
      <c r="Z126" s="255"/>
      <c r="AA126" s="256"/>
      <c r="AB126" s="103"/>
      <c r="AC126" s="104"/>
      <c r="AD126" s="104"/>
      <c r="AE126" s="104"/>
      <c r="AF126" s="104"/>
      <c r="AG126" s="105"/>
      <c r="AH126" s="257"/>
      <c r="AI126" s="258"/>
      <c r="AJ126" s="258"/>
      <c r="AK126" s="258"/>
      <c r="AL126" s="258"/>
      <c r="AM126" s="258"/>
      <c r="AN126" s="258"/>
      <c r="AO126" s="258"/>
      <c r="AP126" s="258"/>
      <c r="AQ126" s="258"/>
      <c r="AR126" s="258"/>
      <c r="AS126" s="258"/>
      <c r="AT126" s="259"/>
      <c r="AU126" s="243"/>
      <c r="AV126" s="243"/>
      <c r="AW126" s="243"/>
      <c r="AX126" s="243"/>
      <c r="AY126" s="140">
        <f>IFERROR(DATEDIF(AU126,(AW126+1),"Y"),"Fecha Inválida")</f>
        <v>0</v>
      </c>
      <c r="AZ126" s="140"/>
      <c r="BA126" s="140">
        <f>IFERROR(DATEDIF(AU126,(AW126+1),"YM"),"Fecha Inválida")</f>
        <v>0</v>
      </c>
      <c r="BB126" s="140"/>
      <c r="BC126" s="140">
        <f>IF(AU126="",0,IFERROR(DATEDIF(AU126,(AW126+1),"MD"),"Fecha Inválida"))</f>
        <v>0</v>
      </c>
      <c r="BD126" s="140"/>
      <c r="BE126" s="140"/>
      <c r="BF126" s="167"/>
      <c r="BG126" s="167"/>
      <c r="BH126" s="167"/>
      <c r="BI126" s="167"/>
      <c r="BJ126" s="167"/>
    </row>
    <row r="127" spans="1:62" ht="24.9" customHeight="1">
      <c r="A127" s="145" t="s">
        <v>200</v>
      </c>
      <c r="B127" s="145"/>
      <c r="C127" s="145"/>
      <c r="D127" s="145"/>
      <c r="E127" s="145"/>
      <c r="F127" s="145"/>
      <c r="G127" s="145"/>
      <c r="H127" s="145"/>
      <c r="I127" s="145"/>
      <c r="J127" s="145"/>
      <c r="K127" s="145"/>
      <c r="L127" s="145"/>
      <c r="M127" s="145"/>
      <c r="N127" s="145"/>
      <c r="O127" s="145"/>
      <c r="P127" s="145"/>
      <c r="Q127" s="145"/>
      <c r="R127" s="145"/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145"/>
      <c r="AE127" s="145"/>
      <c r="AF127" s="145"/>
      <c r="AG127" s="145"/>
      <c r="AH127" s="145"/>
      <c r="AI127" s="145"/>
      <c r="AJ127" s="145"/>
      <c r="AK127" s="145"/>
      <c r="AL127" s="145"/>
      <c r="AM127" s="145"/>
      <c r="AN127" s="145"/>
      <c r="AO127" s="145"/>
      <c r="AP127" s="145"/>
      <c r="AQ127" s="145"/>
      <c r="AR127" s="145"/>
      <c r="AS127" s="145"/>
      <c r="AT127" s="145"/>
      <c r="AU127" s="145"/>
      <c r="AV127" s="145"/>
      <c r="AW127" s="145"/>
      <c r="AX127" s="145"/>
      <c r="AY127" s="145"/>
      <c r="AZ127" s="145"/>
      <c r="BA127" s="145"/>
      <c r="BB127" s="145"/>
      <c r="BC127" s="145"/>
      <c r="BD127" s="145"/>
      <c r="BE127" s="145"/>
      <c r="BF127" s="145"/>
      <c r="BG127" s="145"/>
      <c r="BH127" s="145"/>
      <c r="BI127" s="145"/>
      <c r="BJ127" s="145"/>
    </row>
    <row r="128" spans="1:62" ht="24.9" customHeight="1">
      <c r="A128" s="103">
        <v>1</v>
      </c>
      <c r="B128" s="105"/>
      <c r="C128" s="168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  <c r="W128" s="169"/>
      <c r="X128" s="169"/>
      <c r="Y128" s="169"/>
      <c r="Z128" s="169"/>
      <c r="AA128" s="169"/>
      <c r="AB128" s="169"/>
      <c r="AC128" s="169"/>
      <c r="AD128" s="169"/>
      <c r="AE128" s="169"/>
      <c r="AF128" s="169"/>
      <c r="AG128" s="169"/>
      <c r="AH128" s="169"/>
      <c r="AI128" s="169"/>
      <c r="AJ128" s="169"/>
      <c r="AK128" s="169"/>
      <c r="AL128" s="169"/>
      <c r="AM128" s="169"/>
      <c r="AN128" s="169"/>
      <c r="AO128" s="169"/>
      <c r="AP128" s="169"/>
      <c r="AQ128" s="169"/>
      <c r="AR128" s="169"/>
      <c r="AS128" s="169"/>
      <c r="AT128" s="169"/>
      <c r="AU128" s="169"/>
      <c r="AV128" s="169"/>
      <c r="AW128" s="169"/>
      <c r="AX128" s="169"/>
      <c r="AY128" s="169"/>
      <c r="AZ128" s="169"/>
      <c r="BA128" s="169"/>
      <c r="BB128" s="169"/>
      <c r="BC128" s="169"/>
      <c r="BD128" s="169"/>
      <c r="BE128" s="169"/>
      <c r="BF128" s="169"/>
      <c r="BG128" s="169"/>
      <c r="BH128" s="169"/>
      <c r="BI128" s="169"/>
      <c r="BJ128" s="170"/>
    </row>
    <row r="129" spans="1:62" ht="24.9" customHeight="1">
      <c r="A129" s="103">
        <v>2</v>
      </c>
      <c r="B129" s="105"/>
      <c r="C129" s="168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  <c r="U129" s="169"/>
      <c r="V129" s="169"/>
      <c r="W129" s="169"/>
      <c r="X129" s="169"/>
      <c r="Y129" s="169"/>
      <c r="Z129" s="169"/>
      <c r="AA129" s="169"/>
      <c r="AB129" s="169"/>
      <c r="AC129" s="169"/>
      <c r="AD129" s="169"/>
      <c r="AE129" s="169"/>
      <c r="AF129" s="169"/>
      <c r="AG129" s="169"/>
      <c r="AH129" s="169"/>
      <c r="AI129" s="169"/>
      <c r="AJ129" s="169"/>
      <c r="AK129" s="169"/>
      <c r="AL129" s="169"/>
      <c r="AM129" s="169"/>
      <c r="AN129" s="169"/>
      <c r="AO129" s="169"/>
      <c r="AP129" s="169"/>
      <c r="AQ129" s="169"/>
      <c r="AR129" s="169"/>
      <c r="AS129" s="169"/>
      <c r="AT129" s="169"/>
      <c r="AU129" s="169"/>
      <c r="AV129" s="169"/>
      <c r="AW129" s="169"/>
      <c r="AX129" s="169"/>
      <c r="AY129" s="169"/>
      <c r="AZ129" s="169"/>
      <c r="BA129" s="169"/>
      <c r="BB129" s="169"/>
      <c r="BC129" s="169"/>
      <c r="BD129" s="169"/>
      <c r="BE129" s="169"/>
      <c r="BF129" s="169"/>
      <c r="BG129" s="169"/>
      <c r="BH129" s="169"/>
      <c r="BI129" s="169"/>
      <c r="BJ129" s="170"/>
    </row>
    <row r="130" spans="1:62" ht="24.9" customHeight="1">
      <c r="A130" s="103">
        <v>3</v>
      </c>
      <c r="B130" s="105"/>
      <c r="C130" s="168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169"/>
      <c r="T130" s="169"/>
      <c r="U130" s="169"/>
      <c r="V130" s="169"/>
      <c r="W130" s="169"/>
      <c r="X130" s="169"/>
      <c r="Y130" s="169"/>
      <c r="Z130" s="169"/>
      <c r="AA130" s="169"/>
      <c r="AB130" s="169"/>
      <c r="AC130" s="169"/>
      <c r="AD130" s="169"/>
      <c r="AE130" s="169"/>
      <c r="AF130" s="169"/>
      <c r="AG130" s="169"/>
      <c r="AH130" s="169"/>
      <c r="AI130" s="169"/>
      <c r="AJ130" s="169"/>
      <c r="AK130" s="169"/>
      <c r="AL130" s="169"/>
      <c r="AM130" s="169"/>
      <c r="AN130" s="169"/>
      <c r="AO130" s="169"/>
      <c r="AP130" s="169"/>
      <c r="AQ130" s="169"/>
      <c r="AR130" s="169"/>
      <c r="AS130" s="169"/>
      <c r="AT130" s="169"/>
      <c r="AU130" s="169"/>
      <c r="AV130" s="169"/>
      <c r="AW130" s="169"/>
      <c r="AX130" s="169"/>
      <c r="AY130" s="169"/>
      <c r="AZ130" s="169"/>
      <c r="BA130" s="169"/>
      <c r="BB130" s="169"/>
      <c r="BC130" s="169"/>
      <c r="BD130" s="169"/>
      <c r="BE130" s="169"/>
      <c r="BF130" s="169"/>
      <c r="BG130" s="169"/>
      <c r="BH130" s="169"/>
      <c r="BI130" s="169"/>
      <c r="BJ130" s="170"/>
    </row>
    <row r="131" spans="1:62" ht="24.9" customHeight="1">
      <c r="A131" s="103">
        <v>4</v>
      </c>
      <c r="B131" s="105"/>
      <c r="C131" s="168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/>
      <c r="T131" s="169"/>
      <c r="U131" s="169"/>
      <c r="V131" s="169"/>
      <c r="W131" s="169"/>
      <c r="X131" s="169"/>
      <c r="Y131" s="169"/>
      <c r="Z131" s="169"/>
      <c r="AA131" s="169"/>
      <c r="AB131" s="169"/>
      <c r="AC131" s="169"/>
      <c r="AD131" s="169"/>
      <c r="AE131" s="169"/>
      <c r="AF131" s="169"/>
      <c r="AG131" s="169"/>
      <c r="AH131" s="169"/>
      <c r="AI131" s="169"/>
      <c r="AJ131" s="169"/>
      <c r="AK131" s="169"/>
      <c r="AL131" s="169"/>
      <c r="AM131" s="169"/>
      <c r="AN131" s="169"/>
      <c r="AO131" s="169"/>
      <c r="AP131" s="169"/>
      <c r="AQ131" s="169"/>
      <c r="AR131" s="169"/>
      <c r="AS131" s="169"/>
      <c r="AT131" s="169"/>
      <c r="AU131" s="169"/>
      <c r="AV131" s="169"/>
      <c r="AW131" s="169"/>
      <c r="AX131" s="169"/>
      <c r="AY131" s="169"/>
      <c r="AZ131" s="169"/>
      <c r="BA131" s="169"/>
      <c r="BB131" s="169"/>
      <c r="BC131" s="169"/>
      <c r="BD131" s="169"/>
      <c r="BE131" s="169"/>
      <c r="BF131" s="169"/>
      <c r="BG131" s="169"/>
      <c r="BH131" s="169"/>
      <c r="BI131" s="169"/>
      <c r="BJ131" s="170"/>
    </row>
    <row r="132" spans="1:62" ht="24.9" customHeight="1">
      <c r="A132" s="103">
        <v>5</v>
      </c>
      <c r="B132" s="105"/>
      <c r="C132" s="168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169"/>
      <c r="T132" s="169"/>
      <c r="U132" s="169"/>
      <c r="V132" s="169"/>
      <c r="W132" s="169"/>
      <c r="X132" s="169"/>
      <c r="Y132" s="169"/>
      <c r="Z132" s="169"/>
      <c r="AA132" s="169"/>
      <c r="AB132" s="169"/>
      <c r="AC132" s="169"/>
      <c r="AD132" s="169"/>
      <c r="AE132" s="169"/>
      <c r="AF132" s="169"/>
      <c r="AG132" s="169"/>
      <c r="AH132" s="169"/>
      <c r="AI132" s="169"/>
      <c r="AJ132" s="169"/>
      <c r="AK132" s="169"/>
      <c r="AL132" s="169"/>
      <c r="AM132" s="169"/>
      <c r="AN132" s="169"/>
      <c r="AO132" s="169"/>
      <c r="AP132" s="169"/>
      <c r="AQ132" s="169"/>
      <c r="AR132" s="169"/>
      <c r="AS132" s="169"/>
      <c r="AT132" s="169"/>
      <c r="AU132" s="169"/>
      <c r="AV132" s="169"/>
      <c r="AW132" s="169"/>
      <c r="AX132" s="169"/>
      <c r="AY132" s="169"/>
      <c r="AZ132" s="169"/>
      <c r="BA132" s="169"/>
      <c r="BB132" s="169"/>
      <c r="BC132" s="169"/>
      <c r="BD132" s="169"/>
      <c r="BE132" s="169"/>
      <c r="BF132" s="169"/>
      <c r="BG132" s="169"/>
      <c r="BH132" s="169"/>
      <c r="BI132" s="169"/>
      <c r="BJ132" s="170"/>
    </row>
    <row r="133" spans="1:62" ht="15.75" customHeight="1">
      <c r="A133" s="164" t="s">
        <v>209</v>
      </c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  <c r="AA133" s="165"/>
      <c r="AB133" s="165"/>
      <c r="AC133" s="165"/>
      <c r="AD133" s="165"/>
      <c r="AE133" s="165"/>
      <c r="AF133" s="165"/>
      <c r="AG133" s="165"/>
      <c r="AH133" s="165"/>
      <c r="AI133" s="165"/>
      <c r="AJ133" s="165"/>
      <c r="AK133" s="165"/>
      <c r="AL133" s="165"/>
      <c r="AM133" s="165"/>
      <c r="AN133" s="165"/>
      <c r="AO133" s="165"/>
      <c r="AP133" s="165"/>
      <c r="AQ133" s="165"/>
      <c r="AR133" s="165"/>
      <c r="AS133" s="165"/>
      <c r="AT133" s="165"/>
      <c r="AU133" s="165"/>
      <c r="AV133" s="165"/>
      <c r="AW133" s="165"/>
      <c r="AX133" s="165"/>
      <c r="AY133" s="165"/>
      <c r="AZ133" s="165"/>
      <c r="BA133" s="165"/>
      <c r="BB133" s="165"/>
      <c r="BC133" s="165"/>
      <c r="BD133" s="165"/>
      <c r="BE133" s="165"/>
      <c r="BF133" s="165"/>
      <c r="BG133" s="165"/>
      <c r="BH133" s="165"/>
      <c r="BI133" s="165"/>
      <c r="BJ133" s="166"/>
    </row>
    <row r="134" spans="1:62" ht="24.9" customHeight="1">
      <c r="A134" s="164" t="s">
        <v>171</v>
      </c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45" t="s">
        <v>172</v>
      </c>
      <c r="AA134" s="145"/>
      <c r="AB134" s="145"/>
      <c r="AC134" s="145"/>
      <c r="AD134" s="145"/>
      <c r="AE134" s="145"/>
      <c r="AF134" s="145"/>
      <c r="AG134" s="145"/>
      <c r="AH134" s="145"/>
      <c r="AI134" s="145"/>
      <c r="AJ134" s="145"/>
      <c r="AK134" s="145"/>
      <c r="AL134" s="145"/>
      <c r="AM134" s="145"/>
      <c r="AN134" s="145"/>
      <c r="AO134" s="145"/>
      <c r="AP134" s="145"/>
      <c r="AQ134" s="145"/>
      <c r="AR134" s="145"/>
      <c r="AS134" s="145"/>
      <c r="AT134" s="145"/>
      <c r="AU134" s="145"/>
      <c r="AV134" s="192" t="s">
        <v>229</v>
      </c>
      <c r="AW134" s="193"/>
      <c r="AX134" s="193"/>
      <c r="AY134" s="193"/>
      <c r="AZ134" s="193"/>
      <c r="BA134" s="193"/>
      <c r="BB134" s="193"/>
      <c r="BC134" s="193"/>
      <c r="BD134" s="193"/>
      <c r="BE134" s="193"/>
      <c r="BF134" s="193"/>
      <c r="BG134" s="193"/>
      <c r="BH134" s="193"/>
      <c r="BI134" s="193"/>
      <c r="BJ134" s="194"/>
    </row>
    <row r="135" spans="1:62" ht="24.9" customHeight="1">
      <c r="A135" s="195"/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  <c r="R135" s="195"/>
      <c r="S135" s="195"/>
      <c r="T135" s="195"/>
      <c r="U135" s="195"/>
      <c r="V135" s="195"/>
      <c r="W135" s="195"/>
      <c r="X135" s="195"/>
      <c r="Y135" s="195"/>
      <c r="Z135" s="168"/>
      <c r="AA135" s="169"/>
      <c r="AB135" s="169"/>
      <c r="AC135" s="169"/>
      <c r="AD135" s="169"/>
      <c r="AE135" s="169"/>
      <c r="AF135" s="169"/>
      <c r="AG135" s="169"/>
      <c r="AH135" s="169"/>
      <c r="AI135" s="169"/>
      <c r="AJ135" s="169"/>
      <c r="AK135" s="169"/>
      <c r="AL135" s="169"/>
      <c r="AM135" s="169"/>
      <c r="AN135" s="169"/>
      <c r="AO135" s="169"/>
      <c r="AP135" s="169"/>
      <c r="AQ135" s="169"/>
      <c r="AR135" s="169"/>
      <c r="AS135" s="169"/>
      <c r="AT135" s="169"/>
      <c r="AU135" s="170"/>
      <c r="AV135" s="168"/>
      <c r="AW135" s="169"/>
      <c r="AX135" s="169"/>
      <c r="AY135" s="169"/>
      <c r="AZ135" s="169"/>
      <c r="BA135" s="169"/>
      <c r="BB135" s="169"/>
      <c r="BC135" s="169"/>
      <c r="BD135" s="169"/>
      <c r="BE135" s="169"/>
      <c r="BF135" s="169"/>
      <c r="BG135" s="169"/>
      <c r="BH135" s="169"/>
      <c r="BI135" s="169"/>
      <c r="BJ135" s="170"/>
    </row>
    <row r="136" spans="1:62" ht="15" customHeight="1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</row>
    <row r="137" spans="1:62" ht="15.75" customHeight="1">
      <c r="A137" s="171" t="s">
        <v>185</v>
      </c>
      <c r="B137" s="171"/>
      <c r="C137" s="171"/>
      <c r="D137" s="171"/>
      <c r="E137" s="171"/>
      <c r="F137" s="171"/>
      <c r="G137" s="171"/>
      <c r="H137" s="171"/>
      <c r="I137" s="171"/>
      <c r="J137" s="171"/>
      <c r="K137" s="171"/>
      <c r="L137" s="171"/>
      <c r="M137" s="171"/>
      <c r="N137" s="171"/>
      <c r="O137" s="171" t="s">
        <v>175</v>
      </c>
      <c r="P137" s="171"/>
      <c r="Q137" s="171"/>
      <c r="R137" s="171"/>
      <c r="S137" s="171"/>
      <c r="T137" s="171"/>
      <c r="U137" s="171"/>
      <c r="V137" s="171" t="s">
        <v>21</v>
      </c>
      <c r="W137" s="171"/>
      <c r="X137" s="171"/>
      <c r="Y137" s="171"/>
      <c r="Z137" s="171"/>
      <c r="AA137" s="171"/>
      <c r="AB137" s="171" t="s">
        <v>22</v>
      </c>
      <c r="AC137" s="171"/>
      <c r="AD137" s="171"/>
      <c r="AE137" s="171"/>
      <c r="AF137" s="171"/>
      <c r="AG137" s="171"/>
      <c r="AH137" s="245" t="s">
        <v>174</v>
      </c>
      <c r="AI137" s="246"/>
      <c r="AJ137" s="246"/>
      <c r="AK137" s="246"/>
      <c r="AL137" s="246"/>
      <c r="AM137" s="246"/>
      <c r="AN137" s="246"/>
      <c r="AO137" s="246"/>
      <c r="AP137" s="246"/>
      <c r="AQ137" s="246"/>
      <c r="AR137" s="246"/>
      <c r="AS137" s="246"/>
      <c r="AT137" s="247"/>
      <c r="AU137" s="242" t="s">
        <v>155</v>
      </c>
      <c r="AV137" s="242"/>
      <c r="AW137" s="242"/>
      <c r="AX137" s="242"/>
      <c r="AY137" s="171" t="s">
        <v>24</v>
      </c>
      <c r="AZ137" s="171"/>
      <c r="BA137" s="171"/>
      <c r="BB137" s="171"/>
      <c r="BC137" s="171"/>
      <c r="BD137" s="171"/>
      <c r="BE137" s="171" t="s">
        <v>221</v>
      </c>
      <c r="BF137" s="141"/>
      <c r="BG137" s="141"/>
      <c r="BH137" s="141"/>
      <c r="BI137" s="141"/>
      <c r="BJ137" s="141"/>
    </row>
    <row r="138" spans="1:62" ht="14.25" customHeight="1">
      <c r="A138" s="171"/>
      <c r="B138" s="171"/>
      <c r="C138" s="171"/>
      <c r="D138" s="171"/>
      <c r="E138" s="171"/>
      <c r="F138" s="171"/>
      <c r="G138" s="171"/>
      <c r="H138" s="171"/>
      <c r="I138" s="171"/>
      <c r="J138" s="171"/>
      <c r="K138" s="171"/>
      <c r="L138" s="171"/>
      <c r="M138" s="171"/>
      <c r="N138" s="171"/>
      <c r="O138" s="171"/>
      <c r="P138" s="171"/>
      <c r="Q138" s="171"/>
      <c r="R138" s="171"/>
      <c r="S138" s="171"/>
      <c r="T138" s="171"/>
      <c r="U138" s="171"/>
      <c r="V138" s="171"/>
      <c r="W138" s="171"/>
      <c r="X138" s="171"/>
      <c r="Y138" s="171"/>
      <c r="Z138" s="171"/>
      <c r="AA138" s="171"/>
      <c r="AB138" s="171"/>
      <c r="AC138" s="171"/>
      <c r="AD138" s="171"/>
      <c r="AE138" s="171"/>
      <c r="AF138" s="171"/>
      <c r="AG138" s="171"/>
      <c r="AH138" s="248"/>
      <c r="AI138" s="249"/>
      <c r="AJ138" s="249"/>
      <c r="AK138" s="249"/>
      <c r="AL138" s="249"/>
      <c r="AM138" s="249"/>
      <c r="AN138" s="249"/>
      <c r="AO138" s="249"/>
      <c r="AP138" s="249"/>
      <c r="AQ138" s="249"/>
      <c r="AR138" s="249"/>
      <c r="AS138" s="249"/>
      <c r="AT138" s="250"/>
      <c r="AU138" s="244" t="s">
        <v>152</v>
      </c>
      <c r="AV138" s="244"/>
      <c r="AW138" s="171" t="s">
        <v>173</v>
      </c>
      <c r="AX138" s="171"/>
      <c r="AY138" s="171" t="s">
        <v>25</v>
      </c>
      <c r="AZ138" s="171"/>
      <c r="BA138" s="171" t="s">
        <v>26</v>
      </c>
      <c r="BB138" s="171"/>
      <c r="BC138" s="171" t="s">
        <v>27</v>
      </c>
      <c r="BD138" s="171"/>
      <c r="BE138" s="141"/>
      <c r="BF138" s="141"/>
      <c r="BG138" s="141"/>
      <c r="BH138" s="141"/>
      <c r="BI138" s="141"/>
      <c r="BJ138" s="141"/>
    </row>
    <row r="139" spans="1:62" ht="24.9" customHeight="1">
      <c r="A139" s="103"/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5"/>
      <c r="O139" s="251" t="s">
        <v>16</v>
      </c>
      <c r="P139" s="252"/>
      <c r="Q139" s="252"/>
      <c r="R139" s="252"/>
      <c r="S139" s="252"/>
      <c r="T139" s="252"/>
      <c r="U139" s="253"/>
      <c r="V139" s="254" t="s">
        <v>16</v>
      </c>
      <c r="W139" s="255"/>
      <c r="X139" s="255"/>
      <c r="Y139" s="255"/>
      <c r="Z139" s="255"/>
      <c r="AA139" s="256"/>
      <c r="AB139" s="103"/>
      <c r="AC139" s="104"/>
      <c r="AD139" s="104"/>
      <c r="AE139" s="104"/>
      <c r="AF139" s="104"/>
      <c r="AG139" s="105"/>
      <c r="AH139" s="257"/>
      <c r="AI139" s="258"/>
      <c r="AJ139" s="258"/>
      <c r="AK139" s="258"/>
      <c r="AL139" s="258"/>
      <c r="AM139" s="258"/>
      <c r="AN139" s="258"/>
      <c r="AO139" s="258"/>
      <c r="AP139" s="258"/>
      <c r="AQ139" s="258"/>
      <c r="AR139" s="258"/>
      <c r="AS139" s="258"/>
      <c r="AT139" s="259"/>
      <c r="AU139" s="243"/>
      <c r="AV139" s="243"/>
      <c r="AW139" s="243"/>
      <c r="AX139" s="243"/>
      <c r="AY139" s="140">
        <f>IFERROR(DATEDIF(AU139,(AW139+1),"Y"),"Fecha Inválida")</f>
        <v>0</v>
      </c>
      <c r="AZ139" s="140"/>
      <c r="BA139" s="140">
        <f>IFERROR(DATEDIF(AU139,(AW139+1),"YM"),"Fecha Inválida")</f>
        <v>0</v>
      </c>
      <c r="BB139" s="140"/>
      <c r="BC139" s="140">
        <f>IF(AU139="",0,IFERROR(DATEDIF(AU139,(AW139+1),"MD"),"Fecha Inválida"))</f>
        <v>0</v>
      </c>
      <c r="BD139" s="140"/>
      <c r="BE139" s="140"/>
      <c r="BF139" s="167"/>
      <c r="BG139" s="167"/>
      <c r="BH139" s="167"/>
      <c r="BI139" s="167"/>
      <c r="BJ139" s="167"/>
    </row>
    <row r="140" spans="1:62" ht="24.9" customHeight="1">
      <c r="A140" s="145" t="s">
        <v>200</v>
      </c>
      <c r="B140" s="145"/>
      <c r="C140" s="145"/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  <c r="T140" s="145"/>
      <c r="U140" s="145"/>
      <c r="V140" s="145"/>
      <c r="W140" s="145"/>
      <c r="X140" s="145"/>
      <c r="Y140" s="145"/>
      <c r="Z140" s="145"/>
      <c r="AA140" s="145"/>
      <c r="AB140" s="145"/>
      <c r="AC140" s="145"/>
      <c r="AD140" s="145"/>
      <c r="AE140" s="145"/>
      <c r="AF140" s="145"/>
      <c r="AG140" s="145"/>
      <c r="AH140" s="145"/>
      <c r="AI140" s="145"/>
      <c r="AJ140" s="145"/>
      <c r="AK140" s="145"/>
      <c r="AL140" s="145"/>
      <c r="AM140" s="145"/>
      <c r="AN140" s="145"/>
      <c r="AO140" s="145"/>
      <c r="AP140" s="145"/>
      <c r="AQ140" s="145"/>
      <c r="AR140" s="145"/>
      <c r="AS140" s="145"/>
      <c r="AT140" s="145"/>
      <c r="AU140" s="145"/>
      <c r="AV140" s="145"/>
      <c r="AW140" s="145"/>
      <c r="AX140" s="145"/>
      <c r="AY140" s="145"/>
      <c r="AZ140" s="145"/>
      <c r="BA140" s="145"/>
      <c r="BB140" s="145"/>
      <c r="BC140" s="145"/>
      <c r="BD140" s="145"/>
      <c r="BE140" s="145"/>
      <c r="BF140" s="145"/>
      <c r="BG140" s="145"/>
      <c r="BH140" s="145"/>
      <c r="BI140" s="145"/>
      <c r="BJ140" s="145"/>
    </row>
    <row r="141" spans="1:62" ht="24.9" customHeight="1">
      <c r="A141" s="103">
        <v>1</v>
      </c>
      <c r="B141" s="105"/>
      <c r="C141" s="168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169"/>
      <c r="T141" s="169"/>
      <c r="U141" s="169"/>
      <c r="V141" s="169"/>
      <c r="W141" s="169"/>
      <c r="X141" s="169"/>
      <c r="Y141" s="169"/>
      <c r="Z141" s="169"/>
      <c r="AA141" s="169"/>
      <c r="AB141" s="169"/>
      <c r="AC141" s="169"/>
      <c r="AD141" s="169"/>
      <c r="AE141" s="169"/>
      <c r="AF141" s="169"/>
      <c r="AG141" s="169"/>
      <c r="AH141" s="169"/>
      <c r="AI141" s="169"/>
      <c r="AJ141" s="169"/>
      <c r="AK141" s="169"/>
      <c r="AL141" s="169"/>
      <c r="AM141" s="169"/>
      <c r="AN141" s="169"/>
      <c r="AO141" s="169"/>
      <c r="AP141" s="169"/>
      <c r="AQ141" s="169"/>
      <c r="AR141" s="169"/>
      <c r="AS141" s="169"/>
      <c r="AT141" s="169"/>
      <c r="AU141" s="169"/>
      <c r="AV141" s="169"/>
      <c r="AW141" s="169"/>
      <c r="AX141" s="169"/>
      <c r="AY141" s="169"/>
      <c r="AZ141" s="169"/>
      <c r="BA141" s="169"/>
      <c r="BB141" s="169"/>
      <c r="BC141" s="169"/>
      <c r="BD141" s="169"/>
      <c r="BE141" s="169"/>
      <c r="BF141" s="169"/>
      <c r="BG141" s="169"/>
      <c r="BH141" s="169"/>
      <c r="BI141" s="169"/>
      <c r="BJ141" s="170"/>
    </row>
    <row r="142" spans="1:62" ht="24.9" customHeight="1">
      <c r="A142" s="103">
        <v>2</v>
      </c>
      <c r="B142" s="105"/>
      <c r="C142" s="168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169"/>
      <c r="T142" s="169"/>
      <c r="U142" s="169"/>
      <c r="V142" s="169"/>
      <c r="W142" s="169"/>
      <c r="X142" s="169"/>
      <c r="Y142" s="169"/>
      <c r="Z142" s="169"/>
      <c r="AA142" s="169"/>
      <c r="AB142" s="169"/>
      <c r="AC142" s="169"/>
      <c r="AD142" s="169"/>
      <c r="AE142" s="169"/>
      <c r="AF142" s="169"/>
      <c r="AG142" s="169"/>
      <c r="AH142" s="169"/>
      <c r="AI142" s="169"/>
      <c r="AJ142" s="169"/>
      <c r="AK142" s="169"/>
      <c r="AL142" s="169"/>
      <c r="AM142" s="169"/>
      <c r="AN142" s="169"/>
      <c r="AO142" s="169"/>
      <c r="AP142" s="169"/>
      <c r="AQ142" s="169"/>
      <c r="AR142" s="169"/>
      <c r="AS142" s="169"/>
      <c r="AT142" s="169"/>
      <c r="AU142" s="169"/>
      <c r="AV142" s="169"/>
      <c r="AW142" s="169"/>
      <c r="AX142" s="169"/>
      <c r="AY142" s="169"/>
      <c r="AZ142" s="169"/>
      <c r="BA142" s="169"/>
      <c r="BB142" s="169"/>
      <c r="BC142" s="169"/>
      <c r="BD142" s="169"/>
      <c r="BE142" s="169"/>
      <c r="BF142" s="169"/>
      <c r="BG142" s="169"/>
      <c r="BH142" s="169"/>
      <c r="BI142" s="169"/>
      <c r="BJ142" s="170"/>
    </row>
    <row r="143" spans="1:62" ht="24.9" customHeight="1">
      <c r="A143" s="103">
        <v>3</v>
      </c>
      <c r="B143" s="105"/>
      <c r="C143" s="168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69"/>
      <c r="X143" s="169"/>
      <c r="Y143" s="169"/>
      <c r="Z143" s="169"/>
      <c r="AA143" s="169"/>
      <c r="AB143" s="169"/>
      <c r="AC143" s="169"/>
      <c r="AD143" s="169"/>
      <c r="AE143" s="169"/>
      <c r="AF143" s="169"/>
      <c r="AG143" s="169"/>
      <c r="AH143" s="169"/>
      <c r="AI143" s="169"/>
      <c r="AJ143" s="169"/>
      <c r="AK143" s="169"/>
      <c r="AL143" s="169"/>
      <c r="AM143" s="169"/>
      <c r="AN143" s="169"/>
      <c r="AO143" s="169"/>
      <c r="AP143" s="169"/>
      <c r="AQ143" s="169"/>
      <c r="AR143" s="169"/>
      <c r="AS143" s="169"/>
      <c r="AT143" s="169"/>
      <c r="AU143" s="169"/>
      <c r="AV143" s="169"/>
      <c r="AW143" s="169"/>
      <c r="AX143" s="169"/>
      <c r="AY143" s="169"/>
      <c r="AZ143" s="169"/>
      <c r="BA143" s="169"/>
      <c r="BB143" s="169"/>
      <c r="BC143" s="169"/>
      <c r="BD143" s="169"/>
      <c r="BE143" s="169"/>
      <c r="BF143" s="169"/>
      <c r="BG143" s="169"/>
      <c r="BH143" s="169"/>
      <c r="BI143" s="169"/>
      <c r="BJ143" s="170"/>
    </row>
    <row r="144" spans="1:62" ht="24.9" customHeight="1">
      <c r="A144" s="103">
        <v>4</v>
      </c>
      <c r="B144" s="105"/>
      <c r="C144" s="168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169"/>
      <c r="T144" s="169"/>
      <c r="U144" s="169"/>
      <c r="V144" s="169"/>
      <c r="W144" s="169"/>
      <c r="X144" s="169"/>
      <c r="Y144" s="169"/>
      <c r="Z144" s="169"/>
      <c r="AA144" s="169"/>
      <c r="AB144" s="169"/>
      <c r="AC144" s="169"/>
      <c r="AD144" s="169"/>
      <c r="AE144" s="169"/>
      <c r="AF144" s="169"/>
      <c r="AG144" s="169"/>
      <c r="AH144" s="169"/>
      <c r="AI144" s="169"/>
      <c r="AJ144" s="169"/>
      <c r="AK144" s="169"/>
      <c r="AL144" s="169"/>
      <c r="AM144" s="169"/>
      <c r="AN144" s="169"/>
      <c r="AO144" s="169"/>
      <c r="AP144" s="169"/>
      <c r="AQ144" s="169"/>
      <c r="AR144" s="169"/>
      <c r="AS144" s="169"/>
      <c r="AT144" s="169"/>
      <c r="AU144" s="169"/>
      <c r="AV144" s="169"/>
      <c r="AW144" s="169"/>
      <c r="AX144" s="169"/>
      <c r="AY144" s="169"/>
      <c r="AZ144" s="169"/>
      <c r="BA144" s="169"/>
      <c r="BB144" s="169"/>
      <c r="BC144" s="169"/>
      <c r="BD144" s="169"/>
      <c r="BE144" s="169"/>
      <c r="BF144" s="169"/>
      <c r="BG144" s="169"/>
      <c r="BH144" s="169"/>
      <c r="BI144" s="169"/>
      <c r="BJ144" s="170"/>
    </row>
    <row r="145" spans="1:62" ht="24.9" customHeight="1">
      <c r="A145" s="103">
        <v>5</v>
      </c>
      <c r="B145" s="105"/>
      <c r="C145" s="168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169"/>
      <c r="T145" s="169"/>
      <c r="U145" s="169"/>
      <c r="V145" s="169"/>
      <c r="W145" s="169"/>
      <c r="X145" s="169"/>
      <c r="Y145" s="169"/>
      <c r="Z145" s="169"/>
      <c r="AA145" s="169"/>
      <c r="AB145" s="169"/>
      <c r="AC145" s="169"/>
      <c r="AD145" s="169"/>
      <c r="AE145" s="169"/>
      <c r="AF145" s="169"/>
      <c r="AG145" s="169"/>
      <c r="AH145" s="169"/>
      <c r="AI145" s="169"/>
      <c r="AJ145" s="169"/>
      <c r="AK145" s="169"/>
      <c r="AL145" s="169"/>
      <c r="AM145" s="169"/>
      <c r="AN145" s="169"/>
      <c r="AO145" s="169"/>
      <c r="AP145" s="169"/>
      <c r="AQ145" s="169"/>
      <c r="AR145" s="169"/>
      <c r="AS145" s="169"/>
      <c r="AT145" s="169"/>
      <c r="AU145" s="169"/>
      <c r="AV145" s="169"/>
      <c r="AW145" s="169"/>
      <c r="AX145" s="169"/>
      <c r="AY145" s="169"/>
      <c r="AZ145" s="169"/>
      <c r="BA145" s="169"/>
      <c r="BB145" s="169"/>
      <c r="BC145" s="169"/>
      <c r="BD145" s="169"/>
      <c r="BE145" s="169"/>
      <c r="BF145" s="169"/>
      <c r="BG145" s="169"/>
      <c r="BH145" s="169"/>
      <c r="BI145" s="169"/>
      <c r="BJ145" s="170"/>
    </row>
    <row r="146" spans="1:62" ht="24.9" customHeight="1">
      <c r="A146" s="164" t="s">
        <v>208</v>
      </c>
      <c r="B146" s="165"/>
      <c r="C146" s="165"/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  <c r="AA146" s="165"/>
      <c r="AB146" s="165"/>
      <c r="AC146" s="165"/>
      <c r="AD146" s="165"/>
      <c r="AE146" s="165"/>
      <c r="AF146" s="165"/>
      <c r="AG146" s="165"/>
      <c r="AH146" s="165"/>
      <c r="AI146" s="165"/>
      <c r="AJ146" s="165"/>
      <c r="AK146" s="165"/>
      <c r="AL146" s="165"/>
      <c r="AM146" s="165"/>
      <c r="AN146" s="165"/>
      <c r="AO146" s="165"/>
      <c r="AP146" s="165"/>
      <c r="AQ146" s="165"/>
      <c r="AR146" s="165"/>
      <c r="AS146" s="165"/>
      <c r="AT146" s="165"/>
      <c r="AU146" s="165"/>
      <c r="AV146" s="165"/>
      <c r="AW146" s="165"/>
      <c r="AX146" s="165"/>
      <c r="AY146" s="165"/>
      <c r="AZ146" s="165"/>
      <c r="BA146" s="165"/>
      <c r="BB146" s="165"/>
      <c r="BC146" s="165"/>
      <c r="BD146" s="165"/>
      <c r="BE146" s="165"/>
      <c r="BF146" s="165"/>
      <c r="BG146" s="165"/>
      <c r="BH146" s="165"/>
      <c r="BI146" s="165"/>
      <c r="BJ146" s="166"/>
    </row>
    <row r="147" spans="1:62" ht="24.9" customHeight="1">
      <c r="A147" s="164" t="s">
        <v>171</v>
      </c>
      <c r="B147" s="165"/>
      <c r="C147" s="165"/>
      <c r="D147" s="165"/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45" t="s">
        <v>172</v>
      </c>
      <c r="AA147" s="145"/>
      <c r="AB147" s="145"/>
      <c r="AC147" s="145"/>
      <c r="AD147" s="145"/>
      <c r="AE147" s="145"/>
      <c r="AF147" s="145"/>
      <c r="AG147" s="145"/>
      <c r="AH147" s="145"/>
      <c r="AI147" s="145"/>
      <c r="AJ147" s="145"/>
      <c r="AK147" s="145"/>
      <c r="AL147" s="145"/>
      <c r="AM147" s="145"/>
      <c r="AN147" s="145"/>
      <c r="AO147" s="145"/>
      <c r="AP147" s="145"/>
      <c r="AQ147" s="145"/>
      <c r="AR147" s="145"/>
      <c r="AS147" s="145"/>
      <c r="AT147" s="145"/>
      <c r="AU147" s="145"/>
      <c r="AV147" s="192" t="s">
        <v>229</v>
      </c>
      <c r="AW147" s="193"/>
      <c r="AX147" s="193"/>
      <c r="AY147" s="193"/>
      <c r="AZ147" s="193"/>
      <c r="BA147" s="193"/>
      <c r="BB147" s="193"/>
      <c r="BC147" s="193"/>
      <c r="BD147" s="193"/>
      <c r="BE147" s="193"/>
      <c r="BF147" s="193"/>
      <c r="BG147" s="193"/>
      <c r="BH147" s="193"/>
      <c r="BI147" s="193"/>
      <c r="BJ147" s="194"/>
    </row>
    <row r="148" spans="1:62" ht="24.9" customHeight="1">
      <c r="A148" s="195"/>
      <c r="B148" s="195"/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  <c r="R148" s="195"/>
      <c r="S148" s="195"/>
      <c r="T148" s="195"/>
      <c r="U148" s="195"/>
      <c r="V148" s="195"/>
      <c r="W148" s="195"/>
      <c r="X148" s="195"/>
      <c r="Y148" s="195"/>
      <c r="Z148" s="168"/>
      <c r="AA148" s="169"/>
      <c r="AB148" s="169"/>
      <c r="AC148" s="169"/>
      <c r="AD148" s="169"/>
      <c r="AE148" s="169"/>
      <c r="AF148" s="169"/>
      <c r="AG148" s="169"/>
      <c r="AH148" s="169"/>
      <c r="AI148" s="169"/>
      <c r="AJ148" s="169"/>
      <c r="AK148" s="169"/>
      <c r="AL148" s="169"/>
      <c r="AM148" s="169"/>
      <c r="AN148" s="169"/>
      <c r="AO148" s="169"/>
      <c r="AP148" s="169"/>
      <c r="AQ148" s="169"/>
      <c r="AR148" s="169"/>
      <c r="AS148" s="169"/>
      <c r="AT148" s="169"/>
      <c r="AU148" s="170"/>
      <c r="AV148" s="168"/>
      <c r="AW148" s="169"/>
      <c r="AX148" s="169"/>
      <c r="AY148" s="169"/>
      <c r="AZ148" s="169"/>
      <c r="BA148" s="169"/>
      <c r="BB148" s="169"/>
      <c r="BC148" s="169"/>
      <c r="BD148" s="169"/>
      <c r="BE148" s="169"/>
      <c r="BF148" s="169"/>
      <c r="BG148" s="169"/>
      <c r="BH148" s="169"/>
      <c r="BI148" s="169"/>
      <c r="BJ148" s="170"/>
    </row>
    <row r="149" spans="1:62" ht="15" customHeight="1">
      <c r="A149" s="5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  <c r="BF149" s="51"/>
      <c r="BG149" s="51"/>
      <c r="BH149" s="51"/>
      <c r="BI149" s="51"/>
      <c r="BJ149" s="51"/>
    </row>
    <row r="150" spans="1:62" ht="15" customHeight="1">
      <c r="A150" s="171" t="s">
        <v>186</v>
      </c>
      <c r="B150" s="171"/>
      <c r="C150" s="171"/>
      <c r="D150" s="171"/>
      <c r="E150" s="171"/>
      <c r="F150" s="171"/>
      <c r="G150" s="171"/>
      <c r="H150" s="171"/>
      <c r="I150" s="171"/>
      <c r="J150" s="171"/>
      <c r="K150" s="171"/>
      <c r="L150" s="171"/>
      <c r="M150" s="171"/>
      <c r="N150" s="171"/>
      <c r="O150" s="171" t="s">
        <v>175</v>
      </c>
      <c r="P150" s="171"/>
      <c r="Q150" s="171"/>
      <c r="R150" s="171"/>
      <c r="S150" s="171"/>
      <c r="T150" s="171"/>
      <c r="U150" s="171"/>
      <c r="V150" s="171" t="s">
        <v>21</v>
      </c>
      <c r="W150" s="171"/>
      <c r="X150" s="171"/>
      <c r="Y150" s="171"/>
      <c r="Z150" s="171"/>
      <c r="AA150" s="171"/>
      <c r="AB150" s="171" t="s">
        <v>22</v>
      </c>
      <c r="AC150" s="171"/>
      <c r="AD150" s="171"/>
      <c r="AE150" s="171"/>
      <c r="AF150" s="171"/>
      <c r="AG150" s="171"/>
      <c r="AH150" s="245" t="s">
        <v>174</v>
      </c>
      <c r="AI150" s="246"/>
      <c r="AJ150" s="246"/>
      <c r="AK150" s="246"/>
      <c r="AL150" s="246"/>
      <c r="AM150" s="246"/>
      <c r="AN150" s="246"/>
      <c r="AO150" s="246"/>
      <c r="AP150" s="246"/>
      <c r="AQ150" s="246"/>
      <c r="AR150" s="246"/>
      <c r="AS150" s="246"/>
      <c r="AT150" s="247"/>
      <c r="AU150" s="242" t="s">
        <v>155</v>
      </c>
      <c r="AV150" s="242"/>
      <c r="AW150" s="242"/>
      <c r="AX150" s="242"/>
      <c r="AY150" s="171" t="s">
        <v>24</v>
      </c>
      <c r="AZ150" s="171"/>
      <c r="BA150" s="171"/>
      <c r="BB150" s="171"/>
      <c r="BC150" s="171"/>
      <c r="BD150" s="171"/>
      <c r="BE150" s="171" t="s">
        <v>221</v>
      </c>
      <c r="BF150" s="141"/>
      <c r="BG150" s="141"/>
      <c r="BH150" s="141"/>
      <c r="BI150" s="141"/>
      <c r="BJ150" s="141"/>
    </row>
    <row r="151" spans="1:62" ht="15" customHeight="1">
      <c r="A151" s="171"/>
      <c r="B151" s="171"/>
      <c r="C151" s="171"/>
      <c r="D151" s="171"/>
      <c r="E151" s="171"/>
      <c r="F151" s="171"/>
      <c r="G151" s="171"/>
      <c r="H151" s="171"/>
      <c r="I151" s="171"/>
      <c r="J151" s="171"/>
      <c r="K151" s="171"/>
      <c r="L151" s="171"/>
      <c r="M151" s="171"/>
      <c r="N151" s="171"/>
      <c r="O151" s="171"/>
      <c r="P151" s="171"/>
      <c r="Q151" s="171"/>
      <c r="R151" s="171"/>
      <c r="S151" s="171"/>
      <c r="T151" s="171"/>
      <c r="U151" s="171"/>
      <c r="V151" s="171"/>
      <c r="W151" s="171"/>
      <c r="X151" s="171"/>
      <c r="Y151" s="171"/>
      <c r="Z151" s="171"/>
      <c r="AA151" s="171"/>
      <c r="AB151" s="171"/>
      <c r="AC151" s="171"/>
      <c r="AD151" s="171"/>
      <c r="AE151" s="171"/>
      <c r="AF151" s="171"/>
      <c r="AG151" s="171"/>
      <c r="AH151" s="248"/>
      <c r="AI151" s="249"/>
      <c r="AJ151" s="249"/>
      <c r="AK151" s="249"/>
      <c r="AL151" s="249"/>
      <c r="AM151" s="249"/>
      <c r="AN151" s="249"/>
      <c r="AO151" s="249"/>
      <c r="AP151" s="249"/>
      <c r="AQ151" s="249"/>
      <c r="AR151" s="249"/>
      <c r="AS151" s="249"/>
      <c r="AT151" s="250"/>
      <c r="AU151" s="244" t="s">
        <v>152</v>
      </c>
      <c r="AV151" s="244"/>
      <c r="AW151" s="171" t="s">
        <v>173</v>
      </c>
      <c r="AX151" s="171"/>
      <c r="AY151" s="171" t="s">
        <v>25</v>
      </c>
      <c r="AZ151" s="171"/>
      <c r="BA151" s="171" t="s">
        <v>26</v>
      </c>
      <c r="BB151" s="171"/>
      <c r="BC151" s="171" t="s">
        <v>27</v>
      </c>
      <c r="BD151" s="171"/>
      <c r="BE151" s="141"/>
      <c r="BF151" s="141"/>
      <c r="BG151" s="141"/>
      <c r="BH151" s="141"/>
      <c r="BI151" s="141"/>
      <c r="BJ151" s="141"/>
    </row>
    <row r="152" spans="1:62" ht="24.9" customHeight="1">
      <c r="A152" s="103"/>
      <c r="B152" s="104"/>
      <c r="C152" s="104"/>
      <c r="D152" s="104"/>
      <c r="E152" s="104"/>
      <c r="F152" s="104"/>
      <c r="G152" s="104"/>
      <c r="H152" s="104"/>
      <c r="I152" s="104"/>
      <c r="J152" s="104"/>
      <c r="K152" s="104"/>
      <c r="L152" s="104"/>
      <c r="M152" s="104"/>
      <c r="N152" s="105"/>
      <c r="O152" s="251" t="s">
        <v>16</v>
      </c>
      <c r="P152" s="252"/>
      <c r="Q152" s="252"/>
      <c r="R152" s="252"/>
      <c r="S152" s="252"/>
      <c r="T152" s="252"/>
      <c r="U152" s="253"/>
      <c r="V152" s="254" t="s">
        <v>16</v>
      </c>
      <c r="W152" s="255"/>
      <c r="X152" s="255"/>
      <c r="Y152" s="255"/>
      <c r="Z152" s="255"/>
      <c r="AA152" s="256"/>
      <c r="AB152" s="103"/>
      <c r="AC152" s="104"/>
      <c r="AD152" s="104"/>
      <c r="AE152" s="104"/>
      <c r="AF152" s="104"/>
      <c r="AG152" s="105"/>
      <c r="AH152" s="257"/>
      <c r="AI152" s="258"/>
      <c r="AJ152" s="258"/>
      <c r="AK152" s="258"/>
      <c r="AL152" s="258"/>
      <c r="AM152" s="258"/>
      <c r="AN152" s="258"/>
      <c r="AO152" s="258"/>
      <c r="AP152" s="258"/>
      <c r="AQ152" s="258"/>
      <c r="AR152" s="258"/>
      <c r="AS152" s="258"/>
      <c r="AT152" s="259"/>
      <c r="AU152" s="243"/>
      <c r="AV152" s="243"/>
      <c r="AW152" s="243"/>
      <c r="AX152" s="243"/>
      <c r="AY152" s="140">
        <f>IFERROR(DATEDIF(AU152,(AW152+1),"Y"),"Fecha Inválida")</f>
        <v>0</v>
      </c>
      <c r="AZ152" s="140"/>
      <c r="BA152" s="140">
        <f>IFERROR(DATEDIF(AU152,(AW152+1),"YM"),"Fecha Inválida")</f>
        <v>0</v>
      </c>
      <c r="BB152" s="140"/>
      <c r="BC152" s="140">
        <f>IF(AU152="",0,IFERROR(DATEDIF(AU152,(AW152+1),"MD"),"Fecha Inválida"))</f>
        <v>0</v>
      </c>
      <c r="BD152" s="140"/>
      <c r="BE152" s="140"/>
      <c r="BF152" s="167"/>
      <c r="BG152" s="167"/>
      <c r="BH152" s="167"/>
      <c r="BI152" s="167"/>
      <c r="BJ152" s="167"/>
    </row>
    <row r="153" spans="1:62" ht="18" customHeight="1">
      <c r="A153" s="145" t="s">
        <v>200</v>
      </c>
      <c r="B153" s="145"/>
      <c r="C153" s="145"/>
      <c r="D153" s="145"/>
      <c r="E153" s="145"/>
      <c r="F153" s="145"/>
      <c r="G153" s="145"/>
      <c r="H153" s="145"/>
      <c r="I153" s="145"/>
      <c r="J153" s="145"/>
      <c r="K153" s="145"/>
      <c r="L153" s="145"/>
      <c r="M153" s="145"/>
      <c r="N153" s="145"/>
      <c r="O153" s="145"/>
      <c r="P153" s="145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  <c r="AJ153" s="145"/>
      <c r="AK153" s="145"/>
      <c r="AL153" s="145"/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  <c r="BI153" s="145"/>
      <c r="BJ153" s="145"/>
    </row>
    <row r="154" spans="1:62" ht="24.9" customHeight="1">
      <c r="A154" s="103">
        <v>1</v>
      </c>
      <c r="B154" s="105"/>
      <c r="C154" s="168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  <c r="S154" s="169"/>
      <c r="T154" s="169"/>
      <c r="U154" s="169"/>
      <c r="V154" s="169"/>
      <c r="W154" s="169"/>
      <c r="X154" s="169"/>
      <c r="Y154" s="169"/>
      <c r="Z154" s="169"/>
      <c r="AA154" s="169"/>
      <c r="AB154" s="169"/>
      <c r="AC154" s="169"/>
      <c r="AD154" s="169"/>
      <c r="AE154" s="169"/>
      <c r="AF154" s="169"/>
      <c r="AG154" s="169"/>
      <c r="AH154" s="169"/>
      <c r="AI154" s="169"/>
      <c r="AJ154" s="169"/>
      <c r="AK154" s="169"/>
      <c r="AL154" s="169"/>
      <c r="AM154" s="169"/>
      <c r="AN154" s="169"/>
      <c r="AO154" s="169"/>
      <c r="AP154" s="169"/>
      <c r="AQ154" s="169"/>
      <c r="AR154" s="169"/>
      <c r="AS154" s="169"/>
      <c r="AT154" s="169"/>
      <c r="AU154" s="169"/>
      <c r="AV154" s="169"/>
      <c r="AW154" s="169"/>
      <c r="AX154" s="169"/>
      <c r="AY154" s="169"/>
      <c r="AZ154" s="169"/>
      <c r="BA154" s="169"/>
      <c r="BB154" s="169"/>
      <c r="BC154" s="169"/>
      <c r="BD154" s="169"/>
      <c r="BE154" s="169"/>
      <c r="BF154" s="169"/>
      <c r="BG154" s="169"/>
      <c r="BH154" s="169"/>
      <c r="BI154" s="169"/>
      <c r="BJ154" s="170"/>
    </row>
    <row r="155" spans="1:62" ht="24.9" customHeight="1">
      <c r="A155" s="103">
        <v>2</v>
      </c>
      <c r="B155" s="105"/>
      <c r="C155" s="168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  <c r="Q155" s="169"/>
      <c r="R155" s="169"/>
      <c r="S155" s="169"/>
      <c r="T155" s="169"/>
      <c r="U155" s="169"/>
      <c r="V155" s="169"/>
      <c r="W155" s="169"/>
      <c r="X155" s="169"/>
      <c r="Y155" s="169"/>
      <c r="Z155" s="169"/>
      <c r="AA155" s="169"/>
      <c r="AB155" s="169"/>
      <c r="AC155" s="169"/>
      <c r="AD155" s="169"/>
      <c r="AE155" s="169"/>
      <c r="AF155" s="169"/>
      <c r="AG155" s="169"/>
      <c r="AH155" s="169"/>
      <c r="AI155" s="169"/>
      <c r="AJ155" s="169"/>
      <c r="AK155" s="169"/>
      <c r="AL155" s="169"/>
      <c r="AM155" s="169"/>
      <c r="AN155" s="169"/>
      <c r="AO155" s="169"/>
      <c r="AP155" s="169"/>
      <c r="AQ155" s="169"/>
      <c r="AR155" s="169"/>
      <c r="AS155" s="169"/>
      <c r="AT155" s="169"/>
      <c r="AU155" s="169"/>
      <c r="AV155" s="169"/>
      <c r="AW155" s="169"/>
      <c r="AX155" s="169"/>
      <c r="AY155" s="169"/>
      <c r="AZ155" s="169"/>
      <c r="BA155" s="169"/>
      <c r="BB155" s="169"/>
      <c r="BC155" s="169"/>
      <c r="BD155" s="169"/>
      <c r="BE155" s="169"/>
      <c r="BF155" s="169"/>
      <c r="BG155" s="169"/>
      <c r="BH155" s="169"/>
      <c r="BI155" s="169"/>
      <c r="BJ155" s="170"/>
    </row>
    <row r="156" spans="1:62" ht="24.9" customHeight="1">
      <c r="A156" s="103">
        <v>3</v>
      </c>
      <c r="B156" s="105"/>
      <c r="C156" s="168"/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  <c r="Q156" s="169"/>
      <c r="R156" s="169"/>
      <c r="S156" s="169"/>
      <c r="T156" s="169"/>
      <c r="U156" s="169"/>
      <c r="V156" s="169"/>
      <c r="W156" s="169"/>
      <c r="X156" s="169"/>
      <c r="Y156" s="169"/>
      <c r="Z156" s="169"/>
      <c r="AA156" s="169"/>
      <c r="AB156" s="169"/>
      <c r="AC156" s="169"/>
      <c r="AD156" s="169"/>
      <c r="AE156" s="169"/>
      <c r="AF156" s="169"/>
      <c r="AG156" s="169"/>
      <c r="AH156" s="169"/>
      <c r="AI156" s="169"/>
      <c r="AJ156" s="169"/>
      <c r="AK156" s="169"/>
      <c r="AL156" s="169"/>
      <c r="AM156" s="169"/>
      <c r="AN156" s="169"/>
      <c r="AO156" s="169"/>
      <c r="AP156" s="169"/>
      <c r="AQ156" s="169"/>
      <c r="AR156" s="169"/>
      <c r="AS156" s="169"/>
      <c r="AT156" s="169"/>
      <c r="AU156" s="169"/>
      <c r="AV156" s="169"/>
      <c r="AW156" s="169"/>
      <c r="AX156" s="169"/>
      <c r="AY156" s="169"/>
      <c r="AZ156" s="169"/>
      <c r="BA156" s="169"/>
      <c r="BB156" s="169"/>
      <c r="BC156" s="169"/>
      <c r="BD156" s="169"/>
      <c r="BE156" s="169"/>
      <c r="BF156" s="169"/>
      <c r="BG156" s="169"/>
      <c r="BH156" s="169"/>
      <c r="BI156" s="169"/>
      <c r="BJ156" s="170"/>
    </row>
    <row r="157" spans="1:62" ht="24.9" customHeight="1">
      <c r="A157" s="103">
        <v>4</v>
      </c>
      <c r="B157" s="105"/>
      <c r="C157" s="168"/>
      <c r="D157" s="169"/>
      <c r="E157" s="169"/>
      <c r="F157" s="169"/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  <c r="Q157" s="169"/>
      <c r="R157" s="169"/>
      <c r="S157" s="169"/>
      <c r="T157" s="169"/>
      <c r="U157" s="169"/>
      <c r="V157" s="169"/>
      <c r="W157" s="169"/>
      <c r="X157" s="169"/>
      <c r="Y157" s="169"/>
      <c r="Z157" s="169"/>
      <c r="AA157" s="169"/>
      <c r="AB157" s="169"/>
      <c r="AC157" s="169"/>
      <c r="AD157" s="169"/>
      <c r="AE157" s="169"/>
      <c r="AF157" s="169"/>
      <c r="AG157" s="169"/>
      <c r="AH157" s="169"/>
      <c r="AI157" s="169"/>
      <c r="AJ157" s="169"/>
      <c r="AK157" s="169"/>
      <c r="AL157" s="169"/>
      <c r="AM157" s="169"/>
      <c r="AN157" s="169"/>
      <c r="AO157" s="169"/>
      <c r="AP157" s="169"/>
      <c r="AQ157" s="169"/>
      <c r="AR157" s="169"/>
      <c r="AS157" s="169"/>
      <c r="AT157" s="169"/>
      <c r="AU157" s="169"/>
      <c r="AV157" s="169"/>
      <c r="AW157" s="169"/>
      <c r="AX157" s="169"/>
      <c r="AY157" s="169"/>
      <c r="AZ157" s="169"/>
      <c r="BA157" s="169"/>
      <c r="BB157" s="169"/>
      <c r="BC157" s="169"/>
      <c r="BD157" s="169"/>
      <c r="BE157" s="169"/>
      <c r="BF157" s="169"/>
      <c r="BG157" s="169"/>
      <c r="BH157" s="169"/>
      <c r="BI157" s="169"/>
      <c r="BJ157" s="170"/>
    </row>
    <row r="158" spans="1:62" ht="24.9" customHeight="1">
      <c r="A158" s="103">
        <v>5</v>
      </c>
      <c r="B158" s="105"/>
      <c r="C158" s="168"/>
      <c r="D158" s="169"/>
      <c r="E158" s="169"/>
      <c r="F158" s="169"/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  <c r="Q158" s="169"/>
      <c r="R158" s="169"/>
      <c r="S158" s="169"/>
      <c r="T158" s="169"/>
      <c r="U158" s="169"/>
      <c r="V158" s="169"/>
      <c r="W158" s="169"/>
      <c r="X158" s="169"/>
      <c r="Y158" s="169"/>
      <c r="Z158" s="169"/>
      <c r="AA158" s="169"/>
      <c r="AB158" s="169"/>
      <c r="AC158" s="169"/>
      <c r="AD158" s="169"/>
      <c r="AE158" s="169"/>
      <c r="AF158" s="169"/>
      <c r="AG158" s="169"/>
      <c r="AH158" s="169"/>
      <c r="AI158" s="169"/>
      <c r="AJ158" s="169"/>
      <c r="AK158" s="169"/>
      <c r="AL158" s="169"/>
      <c r="AM158" s="169"/>
      <c r="AN158" s="169"/>
      <c r="AO158" s="169"/>
      <c r="AP158" s="169"/>
      <c r="AQ158" s="169"/>
      <c r="AR158" s="169"/>
      <c r="AS158" s="169"/>
      <c r="AT158" s="169"/>
      <c r="AU158" s="169"/>
      <c r="AV158" s="169"/>
      <c r="AW158" s="169"/>
      <c r="AX158" s="169"/>
      <c r="AY158" s="169"/>
      <c r="AZ158" s="169"/>
      <c r="BA158" s="169"/>
      <c r="BB158" s="169"/>
      <c r="BC158" s="169"/>
      <c r="BD158" s="169"/>
      <c r="BE158" s="169"/>
      <c r="BF158" s="169"/>
      <c r="BG158" s="169"/>
      <c r="BH158" s="169"/>
      <c r="BI158" s="169"/>
      <c r="BJ158" s="170"/>
    </row>
    <row r="159" spans="1:62" ht="24.9" customHeight="1">
      <c r="A159" s="164" t="s">
        <v>208</v>
      </c>
      <c r="B159" s="165"/>
      <c r="C159" s="165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  <c r="AA159" s="165"/>
      <c r="AB159" s="165"/>
      <c r="AC159" s="165"/>
      <c r="AD159" s="165"/>
      <c r="AE159" s="165"/>
      <c r="AF159" s="165"/>
      <c r="AG159" s="165"/>
      <c r="AH159" s="165"/>
      <c r="AI159" s="165"/>
      <c r="AJ159" s="165"/>
      <c r="AK159" s="165"/>
      <c r="AL159" s="165"/>
      <c r="AM159" s="165"/>
      <c r="AN159" s="165"/>
      <c r="AO159" s="165"/>
      <c r="AP159" s="165"/>
      <c r="AQ159" s="165"/>
      <c r="AR159" s="165"/>
      <c r="AS159" s="165"/>
      <c r="AT159" s="165"/>
      <c r="AU159" s="165"/>
      <c r="AV159" s="165"/>
      <c r="AW159" s="165"/>
      <c r="AX159" s="165"/>
      <c r="AY159" s="165"/>
      <c r="AZ159" s="165"/>
      <c r="BA159" s="165"/>
      <c r="BB159" s="165"/>
      <c r="BC159" s="165"/>
      <c r="BD159" s="165"/>
      <c r="BE159" s="165"/>
      <c r="BF159" s="165"/>
      <c r="BG159" s="165"/>
      <c r="BH159" s="165"/>
      <c r="BI159" s="165"/>
      <c r="BJ159" s="166"/>
    </row>
    <row r="160" spans="1:62" ht="24.9" customHeight="1">
      <c r="A160" s="164" t="s">
        <v>171</v>
      </c>
      <c r="B160" s="165"/>
      <c r="C160" s="165"/>
      <c r="D160" s="165"/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45" t="s">
        <v>172</v>
      </c>
      <c r="AA160" s="145"/>
      <c r="AB160" s="145"/>
      <c r="AC160" s="145"/>
      <c r="AD160" s="145"/>
      <c r="AE160" s="145"/>
      <c r="AF160" s="145"/>
      <c r="AG160" s="145"/>
      <c r="AH160" s="145"/>
      <c r="AI160" s="145"/>
      <c r="AJ160" s="145"/>
      <c r="AK160" s="145"/>
      <c r="AL160" s="145"/>
      <c r="AM160" s="145"/>
      <c r="AN160" s="145"/>
      <c r="AO160" s="145"/>
      <c r="AP160" s="145"/>
      <c r="AQ160" s="145"/>
      <c r="AR160" s="145"/>
      <c r="AS160" s="145"/>
      <c r="AT160" s="145"/>
      <c r="AU160" s="145"/>
      <c r="AV160" s="192" t="s">
        <v>229</v>
      </c>
      <c r="AW160" s="193"/>
      <c r="AX160" s="193"/>
      <c r="AY160" s="193"/>
      <c r="AZ160" s="193"/>
      <c r="BA160" s="193"/>
      <c r="BB160" s="193"/>
      <c r="BC160" s="193"/>
      <c r="BD160" s="193"/>
      <c r="BE160" s="193"/>
      <c r="BF160" s="193"/>
      <c r="BG160" s="193"/>
      <c r="BH160" s="193"/>
      <c r="BI160" s="193"/>
      <c r="BJ160" s="194"/>
    </row>
    <row r="161" spans="1:62" ht="24.9" customHeight="1">
      <c r="A161" s="195"/>
      <c r="B161" s="195"/>
      <c r="C161" s="195"/>
      <c r="D161" s="195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  <c r="R161" s="195"/>
      <c r="S161" s="195"/>
      <c r="T161" s="195"/>
      <c r="U161" s="195"/>
      <c r="V161" s="195"/>
      <c r="W161" s="195"/>
      <c r="X161" s="195"/>
      <c r="Y161" s="195"/>
      <c r="Z161" s="168"/>
      <c r="AA161" s="169"/>
      <c r="AB161" s="169"/>
      <c r="AC161" s="169"/>
      <c r="AD161" s="169"/>
      <c r="AE161" s="169"/>
      <c r="AF161" s="169"/>
      <c r="AG161" s="169"/>
      <c r="AH161" s="169"/>
      <c r="AI161" s="169"/>
      <c r="AJ161" s="169"/>
      <c r="AK161" s="169"/>
      <c r="AL161" s="169"/>
      <c r="AM161" s="169"/>
      <c r="AN161" s="169"/>
      <c r="AO161" s="169"/>
      <c r="AP161" s="169"/>
      <c r="AQ161" s="169"/>
      <c r="AR161" s="169"/>
      <c r="AS161" s="169"/>
      <c r="AT161" s="169"/>
      <c r="AU161" s="170"/>
      <c r="AV161" s="168"/>
      <c r="AW161" s="169"/>
      <c r="AX161" s="169"/>
      <c r="AY161" s="169"/>
      <c r="AZ161" s="169"/>
      <c r="BA161" s="169"/>
      <c r="BB161" s="169"/>
      <c r="BC161" s="169"/>
      <c r="BD161" s="169"/>
      <c r="BE161" s="169"/>
      <c r="BF161" s="169"/>
      <c r="BG161" s="169"/>
      <c r="BH161" s="169"/>
      <c r="BI161" s="169"/>
      <c r="BJ161" s="170"/>
    </row>
    <row r="162" spans="1:62" ht="28.5" customHeight="1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51"/>
      <c r="AP162" s="51"/>
      <c r="AQ162" s="51"/>
      <c r="AR162" s="51"/>
      <c r="AS162" s="51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  <c r="BF162" s="51"/>
      <c r="BG162" s="51"/>
      <c r="BH162" s="51"/>
      <c r="BI162" s="51"/>
      <c r="BJ162" s="51"/>
    </row>
    <row r="163" spans="1:62" ht="24" customHeight="1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51"/>
      <c r="AM163" s="51"/>
      <c r="AN163" s="51"/>
      <c r="AO163" s="51"/>
      <c r="AP163" s="51"/>
      <c r="AQ163" s="51"/>
      <c r="AR163" s="51"/>
      <c r="AS163" s="51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  <c r="BF163" s="51"/>
      <c r="BG163" s="51"/>
      <c r="BH163" s="51"/>
      <c r="BI163" s="51"/>
      <c r="BJ163" s="51"/>
    </row>
    <row r="164" spans="1:62" ht="15" customHeight="1">
      <c r="A164" s="171" t="s">
        <v>187</v>
      </c>
      <c r="B164" s="171"/>
      <c r="C164" s="171"/>
      <c r="D164" s="171"/>
      <c r="E164" s="171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 t="s">
        <v>175</v>
      </c>
      <c r="P164" s="171"/>
      <c r="Q164" s="171"/>
      <c r="R164" s="171"/>
      <c r="S164" s="171"/>
      <c r="T164" s="171"/>
      <c r="U164" s="171"/>
      <c r="V164" s="171" t="s">
        <v>21</v>
      </c>
      <c r="W164" s="171"/>
      <c r="X164" s="171"/>
      <c r="Y164" s="171"/>
      <c r="Z164" s="171"/>
      <c r="AA164" s="171"/>
      <c r="AB164" s="171" t="s">
        <v>22</v>
      </c>
      <c r="AC164" s="171"/>
      <c r="AD164" s="171"/>
      <c r="AE164" s="171"/>
      <c r="AF164" s="171"/>
      <c r="AG164" s="171"/>
      <c r="AH164" s="245" t="s">
        <v>174</v>
      </c>
      <c r="AI164" s="246"/>
      <c r="AJ164" s="246"/>
      <c r="AK164" s="246"/>
      <c r="AL164" s="246"/>
      <c r="AM164" s="246"/>
      <c r="AN164" s="246"/>
      <c r="AO164" s="246"/>
      <c r="AP164" s="246"/>
      <c r="AQ164" s="246"/>
      <c r="AR164" s="246"/>
      <c r="AS164" s="246"/>
      <c r="AT164" s="247"/>
      <c r="AU164" s="242" t="s">
        <v>155</v>
      </c>
      <c r="AV164" s="242"/>
      <c r="AW164" s="242"/>
      <c r="AX164" s="242"/>
      <c r="AY164" s="171" t="s">
        <v>24</v>
      </c>
      <c r="AZ164" s="171"/>
      <c r="BA164" s="171"/>
      <c r="BB164" s="171"/>
      <c r="BC164" s="171"/>
      <c r="BD164" s="171"/>
      <c r="BE164" s="171" t="s">
        <v>221</v>
      </c>
      <c r="BF164" s="141"/>
      <c r="BG164" s="141"/>
      <c r="BH164" s="141"/>
      <c r="BI164" s="141"/>
      <c r="BJ164" s="141"/>
    </row>
    <row r="165" spans="1:62" ht="15" customHeight="1">
      <c r="A165" s="171"/>
      <c r="B165" s="171"/>
      <c r="C165" s="171"/>
      <c r="D165" s="171"/>
      <c r="E165" s="171"/>
      <c r="F165" s="171"/>
      <c r="G165" s="171"/>
      <c r="H165" s="171"/>
      <c r="I165" s="171"/>
      <c r="J165" s="171"/>
      <c r="K165" s="171"/>
      <c r="L165" s="171"/>
      <c r="M165" s="171"/>
      <c r="N165" s="171"/>
      <c r="O165" s="171"/>
      <c r="P165" s="171"/>
      <c r="Q165" s="171"/>
      <c r="R165" s="171"/>
      <c r="S165" s="171"/>
      <c r="T165" s="171"/>
      <c r="U165" s="171"/>
      <c r="V165" s="171"/>
      <c r="W165" s="171"/>
      <c r="X165" s="171"/>
      <c r="Y165" s="171"/>
      <c r="Z165" s="171"/>
      <c r="AA165" s="171"/>
      <c r="AB165" s="171"/>
      <c r="AC165" s="171"/>
      <c r="AD165" s="171"/>
      <c r="AE165" s="171"/>
      <c r="AF165" s="171"/>
      <c r="AG165" s="171"/>
      <c r="AH165" s="248"/>
      <c r="AI165" s="249"/>
      <c r="AJ165" s="249"/>
      <c r="AK165" s="249"/>
      <c r="AL165" s="249"/>
      <c r="AM165" s="249"/>
      <c r="AN165" s="249"/>
      <c r="AO165" s="249"/>
      <c r="AP165" s="249"/>
      <c r="AQ165" s="249"/>
      <c r="AR165" s="249"/>
      <c r="AS165" s="249"/>
      <c r="AT165" s="250"/>
      <c r="AU165" s="244" t="s">
        <v>152</v>
      </c>
      <c r="AV165" s="244"/>
      <c r="AW165" s="171" t="s">
        <v>173</v>
      </c>
      <c r="AX165" s="171"/>
      <c r="AY165" s="171" t="s">
        <v>25</v>
      </c>
      <c r="AZ165" s="171"/>
      <c r="BA165" s="171" t="s">
        <v>26</v>
      </c>
      <c r="BB165" s="171"/>
      <c r="BC165" s="171" t="s">
        <v>27</v>
      </c>
      <c r="BD165" s="171"/>
      <c r="BE165" s="141"/>
      <c r="BF165" s="141"/>
      <c r="BG165" s="141"/>
      <c r="BH165" s="141"/>
      <c r="BI165" s="141"/>
      <c r="BJ165" s="141"/>
    </row>
    <row r="166" spans="1:62" ht="24.9" customHeight="1">
      <c r="A166" s="103"/>
      <c r="B166" s="104"/>
      <c r="C166" s="104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5"/>
      <c r="O166" s="251" t="s">
        <v>16</v>
      </c>
      <c r="P166" s="252"/>
      <c r="Q166" s="252"/>
      <c r="R166" s="252"/>
      <c r="S166" s="252"/>
      <c r="T166" s="252"/>
      <c r="U166" s="253"/>
      <c r="V166" s="254" t="s">
        <v>16</v>
      </c>
      <c r="W166" s="255"/>
      <c r="X166" s="255"/>
      <c r="Y166" s="255"/>
      <c r="Z166" s="255"/>
      <c r="AA166" s="256"/>
      <c r="AB166" s="103"/>
      <c r="AC166" s="104"/>
      <c r="AD166" s="104"/>
      <c r="AE166" s="104"/>
      <c r="AF166" s="104"/>
      <c r="AG166" s="105"/>
      <c r="AH166" s="257"/>
      <c r="AI166" s="258"/>
      <c r="AJ166" s="258"/>
      <c r="AK166" s="258"/>
      <c r="AL166" s="258"/>
      <c r="AM166" s="258"/>
      <c r="AN166" s="258"/>
      <c r="AO166" s="258"/>
      <c r="AP166" s="258"/>
      <c r="AQ166" s="258"/>
      <c r="AR166" s="258"/>
      <c r="AS166" s="258"/>
      <c r="AT166" s="259"/>
      <c r="AU166" s="243"/>
      <c r="AV166" s="243"/>
      <c r="AW166" s="243"/>
      <c r="AX166" s="243"/>
      <c r="AY166" s="140">
        <f>IFERROR(DATEDIF(AU166,(AW166+1),"Y"),"Fecha Inválida")</f>
        <v>0</v>
      </c>
      <c r="AZ166" s="140"/>
      <c r="BA166" s="140">
        <f>IFERROR(DATEDIF(AU166,(AW166+1),"YM"),"Fecha Inválida")</f>
        <v>0</v>
      </c>
      <c r="BB166" s="140"/>
      <c r="BC166" s="140">
        <f>IF(AU166="",0,IFERROR(DATEDIF(AU166,(AW166+1),"MD"),"Fecha Inválida"))</f>
        <v>0</v>
      </c>
      <c r="BD166" s="140"/>
      <c r="BE166" s="140"/>
      <c r="BF166" s="167"/>
      <c r="BG166" s="167"/>
      <c r="BH166" s="167"/>
      <c r="BI166" s="167"/>
      <c r="BJ166" s="167"/>
    </row>
    <row r="167" spans="1:62" ht="24.9" customHeight="1">
      <c r="A167" s="145" t="s">
        <v>200</v>
      </c>
      <c r="B167" s="145"/>
      <c r="C167" s="145"/>
      <c r="D167" s="145"/>
      <c r="E167" s="145"/>
      <c r="F167" s="145"/>
      <c r="G167" s="145"/>
      <c r="H167" s="145"/>
      <c r="I167" s="145"/>
      <c r="J167" s="145"/>
      <c r="K167" s="145"/>
      <c r="L167" s="145"/>
      <c r="M167" s="145"/>
      <c r="N167" s="145"/>
      <c r="O167" s="145"/>
      <c r="P167" s="145"/>
      <c r="Q167" s="145"/>
      <c r="R167" s="145"/>
      <c r="S167" s="145"/>
      <c r="T167" s="145"/>
      <c r="U167" s="145"/>
      <c r="V167" s="145"/>
      <c r="W167" s="145"/>
      <c r="X167" s="145"/>
      <c r="Y167" s="145"/>
      <c r="Z167" s="145"/>
      <c r="AA167" s="145"/>
      <c r="AB167" s="145"/>
      <c r="AC167" s="145"/>
      <c r="AD167" s="145"/>
      <c r="AE167" s="145"/>
      <c r="AF167" s="145"/>
      <c r="AG167" s="145"/>
      <c r="AH167" s="145"/>
      <c r="AI167" s="145"/>
      <c r="AJ167" s="145"/>
      <c r="AK167" s="145"/>
      <c r="AL167" s="145"/>
      <c r="AM167" s="145"/>
      <c r="AN167" s="145"/>
      <c r="AO167" s="145"/>
      <c r="AP167" s="145"/>
      <c r="AQ167" s="145"/>
      <c r="AR167" s="145"/>
      <c r="AS167" s="145"/>
      <c r="AT167" s="145"/>
      <c r="AU167" s="145"/>
      <c r="AV167" s="145"/>
      <c r="AW167" s="145"/>
      <c r="AX167" s="145"/>
      <c r="AY167" s="145"/>
      <c r="AZ167" s="145"/>
      <c r="BA167" s="145"/>
      <c r="BB167" s="145"/>
      <c r="BC167" s="145"/>
      <c r="BD167" s="145"/>
      <c r="BE167" s="145"/>
      <c r="BF167" s="145"/>
      <c r="BG167" s="145"/>
      <c r="BH167" s="145"/>
      <c r="BI167" s="145"/>
      <c r="BJ167" s="145"/>
    </row>
    <row r="168" spans="1:62" ht="24.9" customHeight="1">
      <c r="A168" s="103">
        <v>1</v>
      </c>
      <c r="B168" s="105"/>
      <c r="C168" s="168"/>
      <c r="D168" s="169"/>
      <c r="E168" s="169"/>
      <c r="F168" s="169"/>
      <c r="G168" s="169"/>
      <c r="H168" s="169"/>
      <c r="I168" s="169"/>
      <c r="J168" s="169"/>
      <c r="K168" s="169"/>
      <c r="L168" s="169"/>
      <c r="M168" s="169"/>
      <c r="N168" s="169"/>
      <c r="O168" s="169"/>
      <c r="P168" s="169"/>
      <c r="Q168" s="169"/>
      <c r="R168" s="169"/>
      <c r="S168" s="169"/>
      <c r="T168" s="169"/>
      <c r="U168" s="169"/>
      <c r="V168" s="169"/>
      <c r="W168" s="169"/>
      <c r="X168" s="169"/>
      <c r="Y168" s="169"/>
      <c r="Z168" s="169"/>
      <c r="AA168" s="169"/>
      <c r="AB168" s="169"/>
      <c r="AC168" s="169"/>
      <c r="AD168" s="169"/>
      <c r="AE168" s="169"/>
      <c r="AF168" s="169"/>
      <c r="AG168" s="169"/>
      <c r="AH168" s="169"/>
      <c r="AI168" s="169"/>
      <c r="AJ168" s="169"/>
      <c r="AK168" s="169"/>
      <c r="AL168" s="169"/>
      <c r="AM168" s="169"/>
      <c r="AN168" s="169"/>
      <c r="AO168" s="169"/>
      <c r="AP168" s="169"/>
      <c r="AQ168" s="169"/>
      <c r="AR168" s="169"/>
      <c r="AS168" s="169"/>
      <c r="AT168" s="169"/>
      <c r="AU168" s="169"/>
      <c r="AV168" s="169"/>
      <c r="AW168" s="169"/>
      <c r="AX168" s="169"/>
      <c r="AY168" s="169"/>
      <c r="AZ168" s="169"/>
      <c r="BA168" s="169"/>
      <c r="BB168" s="169"/>
      <c r="BC168" s="169"/>
      <c r="BD168" s="169"/>
      <c r="BE168" s="169"/>
      <c r="BF168" s="169"/>
      <c r="BG168" s="169"/>
      <c r="BH168" s="169"/>
      <c r="BI168" s="169"/>
      <c r="BJ168" s="170"/>
    </row>
    <row r="169" spans="1:62" ht="24.9" customHeight="1">
      <c r="A169" s="103">
        <v>2</v>
      </c>
      <c r="B169" s="105"/>
      <c r="C169" s="168"/>
      <c r="D169" s="169"/>
      <c r="E169" s="169"/>
      <c r="F169" s="169"/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  <c r="Q169" s="169"/>
      <c r="R169" s="169"/>
      <c r="S169" s="169"/>
      <c r="T169" s="169"/>
      <c r="U169" s="169"/>
      <c r="V169" s="169"/>
      <c r="W169" s="169"/>
      <c r="X169" s="169"/>
      <c r="Y169" s="169"/>
      <c r="Z169" s="169"/>
      <c r="AA169" s="169"/>
      <c r="AB169" s="169"/>
      <c r="AC169" s="169"/>
      <c r="AD169" s="169"/>
      <c r="AE169" s="169"/>
      <c r="AF169" s="169"/>
      <c r="AG169" s="169"/>
      <c r="AH169" s="169"/>
      <c r="AI169" s="169"/>
      <c r="AJ169" s="169"/>
      <c r="AK169" s="169"/>
      <c r="AL169" s="169"/>
      <c r="AM169" s="169"/>
      <c r="AN169" s="169"/>
      <c r="AO169" s="169"/>
      <c r="AP169" s="169"/>
      <c r="AQ169" s="169"/>
      <c r="AR169" s="169"/>
      <c r="AS169" s="169"/>
      <c r="AT169" s="169"/>
      <c r="AU169" s="169"/>
      <c r="AV169" s="169"/>
      <c r="AW169" s="169"/>
      <c r="AX169" s="169"/>
      <c r="AY169" s="169"/>
      <c r="AZ169" s="169"/>
      <c r="BA169" s="169"/>
      <c r="BB169" s="169"/>
      <c r="BC169" s="169"/>
      <c r="BD169" s="169"/>
      <c r="BE169" s="169"/>
      <c r="BF169" s="169"/>
      <c r="BG169" s="169"/>
      <c r="BH169" s="169"/>
      <c r="BI169" s="169"/>
      <c r="BJ169" s="170"/>
    </row>
    <row r="170" spans="1:62" ht="24.9" customHeight="1">
      <c r="A170" s="103">
        <v>3</v>
      </c>
      <c r="B170" s="105"/>
      <c r="C170" s="168"/>
      <c r="D170" s="169"/>
      <c r="E170" s="169"/>
      <c r="F170" s="169"/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  <c r="Q170" s="169"/>
      <c r="R170" s="169"/>
      <c r="S170" s="169"/>
      <c r="T170" s="169"/>
      <c r="U170" s="169"/>
      <c r="V170" s="169"/>
      <c r="W170" s="169"/>
      <c r="X170" s="169"/>
      <c r="Y170" s="169"/>
      <c r="Z170" s="169"/>
      <c r="AA170" s="169"/>
      <c r="AB170" s="169"/>
      <c r="AC170" s="169"/>
      <c r="AD170" s="169"/>
      <c r="AE170" s="169"/>
      <c r="AF170" s="169"/>
      <c r="AG170" s="169"/>
      <c r="AH170" s="169"/>
      <c r="AI170" s="169"/>
      <c r="AJ170" s="169"/>
      <c r="AK170" s="169"/>
      <c r="AL170" s="169"/>
      <c r="AM170" s="169"/>
      <c r="AN170" s="169"/>
      <c r="AO170" s="169"/>
      <c r="AP170" s="169"/>
      <c r="AQ170" s="169"/>
      <c r="AR170" s="169"/>
      <c r="AS170" s="169"/>
      <c r="AT170" s="169"/>
      <c r="AU170" s="169"/>
      <c r="AV170" s="169"/>
      <c r="AW170" s="169"/>
      <c r="AX170" s="169"/>
      <c r="AY170" s="169"/>
      <c r="AZ170" s="169"/>
      <c r="BA170" s="169"/>
      <c r="BB170" s="169"/>
      <c r="BC170" s="169"/>
      <c r="BD170" s="169"/>
      <c r="BE170" s="169"/>
      <c r="BF170" s="169"/>
      <c r="BG170" s="169"/>
      <c r="BH170" s="169"/>
      <c r="BI170" s="169"/>
      <c r="BJ170" s="170"/>
    </row>
    <row r="171" spans="1:62" ht="24.9" customHeight="1">
      <c r="A171" s="103">
        <v>4</v>
      </c>
      <c r="B171" s="105"/>
      <c r="C171" s="168"/>
      <c r="D171" s="169"/>
      <c r="E171" s="169"/>
      <c r="F171" s="169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169"/>
      <c r="T171" s="169"/>
      <c r="U171" s="169"/>
      <c r="V171" s="169"/>
      <c r="W171" s="169"/>
      <c r="X171" s="169"/>
      <c r="Y171" s="169"/>
      <c r="Z171" s="169"/>
      <c r="AA171" s="169"/>
      <c r="AB171" s="169"/>
      <c r="AC171" s="169"/>
      <c r="AD171" s="169"/>
      <c r="AE171" s="169"/>
      <c r="AF171" s="169"/>
      <c r="AG171" s="169"/>
      <c r="AH171" s="169"/>
      <c r="AI171" s="169"/>
      <c r="AJ171" s="169"/>
      <c r="AK171" s="169"/>
      <c r="AL171" s="169"/>
      <c r="AM171" s="169"/>
      <c r="AN171" s="169"/>
      <c r="AO171" s="169"/>
      <c r="AP171" s="169"/>
      <c r="AQ171" s="169"/>
      <c r="AR171" s="169"/>
      <c r="AS171" s="169"/>
      <c r="AT171" s="169"/>
      <c r="AU171" s="169"/>
      <c r="AV171" s="169"/>
      <c r="AW171" s="169"/>
      <c r="AX171" s="169"/>
      <c r="AY171" s="169"/>
      <c r="AZ171" s="169"/>
      <c r="BA171" s="169"/>
      <c r="BB171" s="169"/>
      <c r="BC171" s="169"/>
      <c r="BD171" s="169"/>
      <c r="BE171" s="169"/>
      <c r="BF171" s="169"/>
      <c r="BG171" s="169"/>
      <c r="BH171" s="169"/>
      <c r="BI171" s="169"/>
      <c r="BJ171" s="170"/>
    </row>
    <row r="172" spans="1:62" ht="24.9" customHeight="1">
      <c r="A172" s="103">
        <v>5</v>
      </c>
      <c r="B172" s="105"/>
      <c r="C172" s="168"/>
      <c r="D172" s="169"/>
      <c r="E172" s="169"/>
      <c r="F172" s="169"/>
      <c r="G172" s="169"/>
      <c r="H172" s="169"/>
      <c r="I172" s="169"/>
      <c r="J172" s="169"/>
      <c r="K172" s="169"/>
      <c r="L172" s="169"/>
      <c r="M172" s="169"/>
      <c r="N172" s="169"/>
      <c r="O172" s="169"/>
      <c r="P172" s="169"/>
      <c r="Q172" s="169"/>
      <c r="R172" s="169"/>
      <c r="S172" s="169"/>
      <c r="T172" s="169"/>
      <c r="U172" s="169"/>
      <c r="V172" s="169"/>
      <c r="W172" s="169"/>
      <c r="X172" s="169"/>
      <c r="Y172" s="169"/>
      <c r="Z172" s="169"/>
      <c r="AA172" s="169"/>
      <c r="AB172" s="169"/>
      <c r="AC172" s="169"/>
      <c r="AD172" s="169"/>
      <c r="AE172" s="169"/>
      <c r="AF172" s="169"/>
      <c r="AG172" s="169"/>
      <c r="AH172" s="169"/>
      <c r="AI172" s="169"/>
      <c r="AJ172" s="169"/>
      <c r="AK172" s="169"/>
      <c r="AL172" s="169"/>
      <c r="AM172" s="169"/>
      <c r="AN172" s="169"/>
      <c r="AO172" s="169"/>
      <c r="AP172" s="169"/>
      <c r="AQ172" s="169"/>
      <c r="AR172" s="169"/>
      <c r="AS172" s="169"/>
      <c r="AT172" s="169"/>
      <c r="AU172" s="169"/>
      <c r="AV172" s="169"/>
      <c r="AW172" s="169"/>
      <c r="AX172" s="169"/>
      <c r="AY172" s="169"/>
      <c r="AZ172" s="169"/>
      <c r="BA172" s="169"/>
      <c r="BB172" s="169"/>
      <c r="BC172" s="169"/>
      <c r="BD172" s="169"/>
      <c r="BE172" s="169"/>
      <c r="BF172" s="169"/>
      <c r="BG172" s="169"/>
      <c r="BH172" s="169"/>
      <c r="BI172" s="169"/>
      <c r="BJ172" s="170"/>
    </row>
    <row r="173" spans="1:62" ht="24.9" customHeight="1">
      <c r="A173" s="164" t="s">
        <v>208</v>
      </c>
      <c r="B173" s="165"/>
      <c r="C173" s="165"/>
      <c r="D173" s="165"/>
      <c r="E173" s="165"/>
      <c r="F173" s="165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  <c r="AA173" s="165"/>
      <c r="AB173" s="165"/>
      <c r="AC173" s="165"/>
      <c r="AD173" s="165"/>
      <c r="AE173" s="165"/>
      <c r="AF173" s="165"/>
      <c r="AG173" s="165"/>
      <c r="AH173" s="165"/>
      <c r="AI173" s="165"/>
      <c r="AJ173" s="165"/>
      <c r="AK173" s="165"/>
      <c r="AL173" s="165"/>
      <c r="AM173" s="165"/>
      <c r="AN173" s="165"/>
      <c r="AO173" s="165"/>
      <c r="AP173" s="165"/>
      <c r="AQ173" s="165"/>
      <c r="AR173" s="165"/>
      <c r="AS173" s="165"/>
      <c r="AT173" s="165"/>
      <c r="AU173" s="165"/>
      <c r="AV173" s="165"/>
      <c r="AW173" s="165"/>
      <c r="AX173" s="165"/>
      <c r="AY173" s="165"/>
      <c r="AZ173" s="165"/>
      <c r="BA173" s="165"/>
      <c r="BB173" s="165"/>
      <c r="BC173" s="165"/>
      <c r="BD173" s="165"/>
      <c r="BE173" s="165"/>
      <c r="BF173" s="165"/>
      <c r="BG173" s="165"/>
      <c r="BH173" s="165"/>
      <c r="BI173" s="165"/>
      <c r="BJ173" s="166"/>
    </row>
    <row r="174" spans="1:62" ht="15.75" customHeight="1">
      <c r="A174" s="164" t="s">
        <v>171</v>
      </c>
      <c r="B174" s="165"/>
      <c r="C174" s="165"/>
      <c r="D174" s="165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45" t="s">
        <v>172</v>
      </c>
      <c r="AA174" s="145"/>
      <c r="AB174" s="145"/>
      <c r="AC174" s="145"/>
      <c r="AD174" s="145"/>
      <c r="AE174" s="145"/>
      <c r="AF174" s="145"/>
      <c r="AG174" s="145"/>
      <c r="AH174" s="145"/>
      <c r="AI174" s="145"/>
      <c r="AJ174" s="145"/>
      <c r="AK174" s="145"/>
      <c r="AL174" s="145"/>
      <c r="AM174" s="145"/>
      <c r="AN174" s="145"/>
      <c r="AO174" s="145"/>
      <c r="AP174" s="145"/>
      <c r="AQ174" s="145"/>
      <c r="AR174" s="145"/>
      <c r="AS174" s="145"/>
      <c r="AT174" s="145"/>
      <c r="AU174" s="145"/>
      <c r="AV174" s="192" t="s">
        <v>229</v>
      </c>
      <c r="AW174" s="193"/>
      <c r="AX174" s="193"/>
      <c r="AY174" s="193"/>
      <c r="AZ174" s="193"/>
      <c r="BA174" s="193"/>
      <c r="BB174" s="193"/>
      <c r="BC174" s="193"/>
      <c r="BD174" s="193"/>
      <c r="BE174" s="193"/>
      <c r="BF174" s="193"/>
      <c r="BG174" s="193"/>
      <c r="BH174" s="193"/>
      <c r="BI174" s="193"/>
      <c r="BJ174" s="194"/>
    </row>
    <row r="175" spans="1:62" ht="24.9" customHeight="1">
      <c r="A175" s="195"/>
      <c r="B175" s="195"/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  <c r="R175" s="195"/>
      <c r="S175" s="195"/>
      <c r="T175" s="195"/>
      <c r="U175" s="195"/>
      <c r="V175" s="195"/>
      <c r="W175" s="195"/>
      <c r="X175" s="195"/>
      <c r="Y175" s="195"/>
      <c r="Z175" s="168"/>
      <c r="AA175" s="169"/>
      <c r="AB175" s="169"/>
      <c r="AC175" s="169"/>
      <c r="AD175" s="169"/>
      <c r="AE175" s="169"/>
      <c r="AF175" s="169"/>
      <c r="AG175" s="169"/>
      <c r="AH175" s="169"/>
      <c r="AI175" s="169"/>
      <c r="AJ175" s="169"/>
      <c r="AK175" s="169"/>
      <c r="AL175" s="169"/>
      <c r="AM175" s="169"/>
      <c r="AN175" s="169"/>
      <c r="AO175" s="169"/>
      <c r="AP175" s="169"/>
      <c r="AQ175" s="169"/>
      <c r="AR175" s="169"/>
      <c r="AS175" s="169"/>
      <c r="AT175" s="169"/>
      <c r="AU175" s="170"/>
      <c r="AV175" s="168"/>
      <c r="AW175" s="169"/>
      <c r="AX175" s="169"/>
      <c r="AY175" s="169"/>
      <c r="AZ175" s="169"/>
      <c r="BA175" s="169"/>
      <c r="BB175" s="169"/>
      <c r="BC175" s="169"/>
      <c r="BD175" s="169"/>
      <c r="BE175" s="169"/>
      <c r="BF175" s="169"/>
      <c r="BG175" s="169"/>
      <c r="BH175" s="169"/>
      <c r="BI175" s="169"/>
      <c r="BJ175" s="170"/>
    </row>
    <row r="176" spans="1:62" ht="8.4" customHeight="1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1"/>
      <c r="AN176" s="51"/>
      <c r="AO176" s="51"/>
      <c r="AP176" s="51"/>
      <c r="AQ176" s="51"/>
      <c r="AR176" s="51"/>
      <c r="AS176" s="51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  <c r="BF176" s="51"/>
      <c r="BG176" s="51"/>
      <c r="BH176" s="51"/>
      <c r="BI176" s="51"/>
      <c r="BJ176" s="51"/>
    </row>
    <row r="177" spans="1:62" ht="15" customHeight="1">
      <c r="A177" s="171" t="s">
        <v>188</v>
      </c>
      <c r="B177" s="171"/>
      <c r="C177" s="171"/>
      <c r="D177" s="171"/>
      <c r="E177" s="171"/>
      <c r="F177" s="171"/>
      <c r="G177" s="171"/>
      <c r="H177" s="171"/>
      <c r="I177" s="171"/>
      <c r="J177" s="171"/>
      <c r="K177" s="171"/>
      <c r="L177" s="171"/>
      <c r="M177" s="171"/>
      <c r="N177" s="171"/>
      <c r="O177" s="171" t="s">
        <v>175</v>
      </c>
      <c r="P177" s="171"/>
      <c r="Q177" s="171"/>
      <c r="R177" s="171"/>
      <c r="S177" s="171"/>
      <c r="T177" s="171"/>
      <c r="U177" s="171"/>
      <c r="V177" s="171" t="s">
        <v>21</v>
      </c>
      <c r="W177" s="171"/>
      <c r="X177" s="171"/>
      <c r="Y177" s="171"/>
      <c r="Z177" s="171"/>
      <c r="AA177" s="171"/>
      <c r="AB177" s="171" t="s">
        <v>22</v>
      </c>
      <c r="AC177" s="171"/>
      <c r="AD177" s="171"/>
      <c r="AE177" s="171"/>
      <c r="AF177" s="171"/>
      <c r="AG177" s="171"/>
      <c r="AH177" s="245" t="s">
        <v>174</v>
      </c>
      <c r="AI177" s="246"/>
      <c r="AJ177" s="246"/>
      <c r="AK177" s="246"/>
      <c r="AL177" s="246"/>
      <c r="AM177" s="246"/>
      <c r="AN177" s="246"/>
      <c r="AO177" s="246"/>
      <c r="AP177" s="246"/>
      <c r="AQ177" s="246"/>
      <c r="AR177" s="246"/>
      <c r="AS177" s="246"/>
      <c r="AT177" s="247"/>
      <c r="AU177" s="242" t="s">
        <v>155</v>
      </c>
      <c r="AV177" s="242"/>
      <c r="AW177" s="242"/>
      <c r="AX177" s="242"/>
      <c r="AY177" s="171" t="s">
        <v>24</v>
      </c>
      <c r="AZ177" s="171"/>
      <c r="BA177" s="171"/>
      <c r="BB177" s="171"/>
      <c r="BC177" s="171"/>
      <c r="BD177" s="171"/>
      <c r="BE177" s="171" t="s">
        <v>221</v>
      </c>
      <c r="BF177" s="141"/>
      <c r="BG177" s="141"/>
      <c r="BH177" s="141"/>
      <c r="BI177" s="141"/>
      <c r="BJ177" s="141"/>
    </row>
    <row r="178" spans="1:62" ht="15" customHeight="1">
      <c r="A178" s="171"/>
      <c r="B178" s="171"/>
      <c r="C178" s="171"/>
      <c r="D178" s="171"/>
      <c r="E178" s="171"/>
      <c r="F178" s="171"/>
      <c r="G178" s="171"/>
      <c r="H178" s="171"/>
      <c r="I178" s="171"/>
      <c r="J178" s="171"/>
      <c r="K178" s="171"/>
      <c r="L178" s="171"/>
      <c r="M178" s="171"/>
      <c r="N178" s="171"/>
      <c r="O178" s="171"/>
      <c r="P178" s="171"/>
      <c r="Q178" s="171"/>
      <c r="R178" s="171"/>
      <c r="S178" s="171"/>
      <c r="T178" s="171"/>
      <c r="U178" s="171"/>
      <c r="V178" s="171"/>
      <c r="W178" s="171"/>
      <c r="X178" s="171"/>
      <c r="Y178" s="171"/>
      <c r="Z178" s="171"/>
      <c r="AA178" s="171"/>
      <c r="AB178" s="171"/>
      <c r="AC178" s="171"/>
      <c r="AD178" s="171"/>
      <c r="AE178" s="171"/>
      <c r="AF178" s="171"/>
      <c r="AG178" s="171"/>
      <c r="AH178" s="248"/>
      <c r="AI178" s="249"/>
      <c r="AJ178" s="249"/>
      <c r="AK178" s="249"/>
      <c r="AL178" s="249"/>
      <c r="AM178" s="249"/>
      <c r="AN178" s="249"/>
      <c r="AO178" s="249"/>
      <c r="AP178" s="249"/>
      <c r="AQ178" s="249"/>
      <c r="AR178" s="249"/>
      <c r="AS178" s="249"/>
      <c r="AT178" s="250"/>
      <c r="AU178" s="244" t="s">
        <v>152</v>
      </c>
      <c r="AV178" s="244"/>
      <c r="AW178" s="171" t="s">
        <v>173</v>
      </c>
      <c r="AX178" s="171"/>
      <c r="AY178" s="171" t="s">
        <v>25</v>
      </c>
      <c r="AZ178" s="171"/>
      <c r="BA178" s="171" t="s">
        <v>26</v>
      </c>
      <c r="BB178" s="171"/>
      <c r="BC178" s="171" t="s">
        <v>27</v>
      </c>
      <c r="BD178" s="171"/>
      <c r="BE178" s="141"/>
      <c r="BF178" s="141"/>
      <c r="BG178" s="141"/>
      <c r="BH178" s="141"/>
      <c r="BI178" s="141"/>
      <c r="BJ178" s="141"/>
    </row>
    <row r="179" spans="1:62" ht="24.9" customHeight="1">
      <c r="A179" s="103"/>
      <c r="B179" s="104"/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5"/>
      <c r="O179" s="251" t="s">
        <v>16</v>
      </c>
      <c r="P179" s="252"/>
      <c r="Q179" s="252"/>
      <c r="R179" s="252"/>
      <c r="S179" s="252"/>
      <c r="T179" s="252"/>
      <c r="U179" s="253"/>
      <c r="V179" s="254" t="s">
        <v>16</v>
      </c>
      <c r="W179" s="255"/>
      <c r="X179" s="255"/>
      <c r="Y179" s="255"/>
      <c r="Z179" s="255"/>
      <c r="AA179" s="256"/>
      <c r="AB179" s="103"/>
      <c r="AC179" s="104"/>
      <c r="AD179" s="104"/>
      <c r="AE179" s="104"/>
      <c r="AF179" s="104"/>
      <c r="AG179" s="105"/>
      <c r="AH179" s="257"/>
      <c r="AI179" s="258"/>
      <c r="AJ179" s="258"/>
      <c r="AK179" s="258"/>
      <c r="AL179" s="258"/>
      <c r="AM179" s="258"/>
      <c r="AN179" s="258"/>
      <c r="AO179" s="258"/>
      <c r="AP179" s="258"/>
      <c r="AQ179" s="258"/>
      <c r="AR179" s="258"/>
      <c r="AS179" s="258"/>
      <c r="AT179" s="259"/>
      <c r="AU179" s="243"/>
      <c r="AV179" s="243"/>
      <c r="AW179" s="243"/>
      <c r="AX179" s="243"/>
      <c r="AY179" s="140">
        <f>IFERROR(DATEDIF(AU179,(AW179+1),"Y"),"Fecha Inválida")</f>
        <v>0</v>
      </c>
      <c r="AZ179" s="140"/>
      <c r="BA179" s="140">
        <f>IFERROR(DATEDIF(AU179,(AW179+1),"YM"),"Fecha Inválida")</f>
        <v>0</v>
      </c>
      <c r="BB179" s="140"/>
      <c r="BC179" s="140">
        <f>IF(AU179="",0,IFERROR(DATEDIF(AU179,(AW179+1),"MD"),"Fecha Inválida"))</f>
        <v>0</v>
      </c>
      <c r="BD179" s="140"/>
      <c r="BE179" s="140"/>
      <c r="BF179" s="167"/>
      <c r="BG179" s="167"/>
      <c r="BH179" s="167"/>
      <c r="BI179" s="167"/>
      <c r="BJ179" s="167"/>
    </row>
    <row r="180" spans="1:62" ht="24.9" customHeight="1">
      <c r="A180" s="145" t="s">
        <v>200</v>
      </c>
      <c r="B180" s="145"/>
      <c r="C180" s="145"/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  <c r="N180" s="145"/>
      <c r="O180" s="145"/>
      <c r="P180" s="145"/>
      <c r="Q180" s="145"/>
      <c r="R180" s="145"/>
      <c r="S180" s="145"/>
      <c r="T180" s="145"/>
      <c r="U180" s="145"/>
      <c r="V180" s="145"/>
      <c r="W180" s="145"/>
      <c r="X180" s="145"/>
      <c r="Y180" s="145"/>
      <c r="Z180" s="145"/>
      <c r="AA180" s="145"/>
      <c r="AB180" s="145"/>
      <c r="AC180" s="145"/>
      <c r="AD180" s="145"/>
      <c r="AE180" s="145"/>
      <c r="AF180" s="145"/>
      <c r="AG180" s="145"/>
      <c r="AH180" s="145"/>
      <c r="AI180" s="145"/>
      <c r="AJ180" s="145"/>
      <c r="AK180" s="145"/>
      <c r="AL180" s="145"/>
      <c r="AM180" s="145"/>
      <c r="AN180" s="145"/>
      <c r="AO180" s="145"/>
      <c r="AP180" s="145"/>
      <c r="AQ180" s="145"/>
      <c r="AR180" s="145"/>
      <c r="AS180" s="145"/>
      <c r="AT180" s="145"/>
      <c r="AU180" s="145"/>
      <c r="AV180" s="145"/>
      <c r="AW180" s="145"/>
      <c r="AX180" s="145"/>
      <c r="AY180" s="145"/>
      <c r="AZ180" s="145"/>
      <c r="BA180" s="145"/>
      <c r="BB180" s="145"/>
      <c r="BC180" s="145"/>
      <c r="BD180" s="145"/>
      <c r="BE180" s="145"/>
      <c r="BF180" s="145"/>
      <c r="BG180" s="145"/>
      <c r="BH180" s="145"/>
      <c r="BI180" s="145"/>
      <c r="BJ180" s="145"/>
    </row>
    <row r="181" spans="1:62" ht="24.9" customHeight="1">
      <c r="A181" s="103">
        <v>1</v>
      </c>
      <c r="B181" s="105"/>
      <c r="C181" s="168"/>
      <c r="D181" s="169"/>
      <c r="E181" s="169"/>
      <c r="F181" s="169"/>
      <c r="G181" s="169"/>
      <c r="H181" s="169"/>
      <c r="I181" s="169"/>
      <c r="J181" s="169"/>
      <c r="K181" s="169"/>
      <c r="L181" s="169"/>
      <c r="M181" s="169"/>
      <c r="N181" s="169"/>
      <c r="O181" s="169"/>
      <c r="P181" s="169"/>
      <c r="Q181" s="169"/>
      <c r="R181" s="169"/>
      <c r="S181" s="169"/>
      <c r="T181" s="169"/>
      <c r="U181" s="169"/>
      <c r="V181" s="169"/>
      <c r="W181" s="169"/>
      <c r="X181" s="169"/>
      <c r="Y181" s="169"/>
      <c r="Z181" s="169"/>
      <c r="AA181" s="169"/>
      <c r="AB181" s="169"/>
      <c r="AC181" s="169"/>
      <c r="AD181" s="169"/>
      <c r="AE181" s="169"/>
      <c r="AF181" s="169"/>
      <c r="AG181" s="169"/>
      <c r="AH181" s="169"/>
      <c r="AI181" s="169"/>
      <c r="AJ181" s="169"/>
      <c r="AK181" s="169"/>
      <c r="AL181" s="169"/>
      <c r="AM181" s="169"/>
      <c r="AN181" s="169"/>
      <c r="AO181" s="169"/>
      <c r="AP181" s="169"/>
      <c r="AQ181" s="169"/>
      <c r="AR181" s="169"/>
      <c r="AS181" s="169"/>
      <c r="AT181" s="169"/>
      <c r="AU181" s="169"/>
      <c r="AV181" s="169"/>
      <c r="AW181" s="169"/>
      <c r="AX181" s="169"/>
      <c r="AY181" s="169"/>
      <c r="AZ181" s="169"/>
      <c r="BA181" s="169"/>
      <c r="BB181" s="169"/>
      <c r="BC181" s="169"/>
      <c r="BD181" s="169"/>
      <c r="BE181" s="169"/>
      <c r="BF181" s="169"/>
      <c r="BG181" s="169"/>
      <c r="BH181" s="169"/>
      <c r="BI181" s="169"/>
      <c r="BJ181" s="170"/>
    </row>
    <row r="182" spans="1:62" ht="24.9" customHeight="1">
      <c r="A182" s="103">
        <v>2</v>
      </c>
      <c r="B182" s="105"/>
      <c r="C182" s="168"/>
      <c r="D182" s="169"/>
      <c r="E182" s="169"/>
      <c r="F182" s="169"/>
      <c r="G182" s="169"/>
      <c r="H182" s="169"/>
      <c r="I182" s="169"/>
      <c r="J182" s="169"/>
      <c r="K182" s="169"/>
      <c r="L182" s="169"/>
      <c r="M182" s="169"/>
      <c r="N182" s="169"/>
      <c r="O182" s="169"/>
      <c r="P182" s="169"/>
      <c r="Q182" s="169"/>
      <c r="R182" s="169"/>
      <c r="S182" s="169"/>
      <c r="T182" s="169"/>
      <c r="U182" s="169"/>
      <c r="V182" s="169"/>
      <c r="W182" s="169"/>
      <c r="X182" s="169"/>
      <c r="Y182" s="169"/>
      <c r="Z182" s="169"/>
      <c r="AA182" s="169"/>
      <c r="AB182" s="169"/>
      <c r="AC182" s="169"/>
      <c r="AD182" s="169"/>
      <c r="AE182" s="169"/>
      <c r="AF182" s="169"/>
      <c r="AG182" s="169"/>
      <c r="AH182" s="169"/>
      <c r="AI182" s="169"/>
      <c r="AJ182" s="169"/>
      <c r="AK182" s="169"/>
      <c r="AL182" s="169"/>
      <c r="AM182" s="169"/>
      <c r="AN182" s="169"/>
      <c r="AO182" s="169"/>
      <c r="AP182" s="169"/>
      <c r="AQ182" s="169"/>
      <c r="AR182" s="169"/>
      <c r="AS182" s="169"/>
      <c r="AT182" s="169"/>
      <c r="AU182" s="169"/>
      <c r="AV182" s="169"/>
      <c r="AW182" s="169"/>
      <c r="AX182" s="169"/>
      <c r="AY182" s="169"/>
      <c r="AZ182" s="169"/>
      <c r="BA182" s="169"/>
      <c r="BB182" s="169"/>
      <c r="BC182" s="169"/>
      <c r="BD182" s="169"/>
      <c r="BE182" s="169"/>
      <c r="BF182" s="169"/>
      <c r="BG182" s="169"/>
      <c r="BH182" s="169"/>
      <c r="BI182" s="169"/>
      <c r="BJ182" s="170"/>
    </row>
    <row r="183" spans="1:62" ht="24.9" customHeight="1">
      <c r="A183" s="103">
        <v>3</v>
      </c>
      <c r="B183" s="105"/>
      <c r="C183" s="168"/>
      <c r="D183" s="169"/>
      <c r="E183" s="169"/>
      <c r="F183" s="169"/>
      <c r="G183" s="169"/>
      <c r="H183" s="169"/>
      <c r="I183" s="169"/>
      <c r="J183" s="169"/>
      <c r="K183" s="169"/>
      <c r="L183" s="169"/>
      <c r="M183" s="169"/>
      <c r="N183" s="169"/>
      <c r="O183" s="169"/>
      <c r="P183" s="169"/>
      <c r="Q183" s="169"/>
      <c r="R183" s="169"/>
      <c r="S183" s="169"/>
      <c r="T183" s="169"/>
      <c r="U183" s="169"/>
      <c r="V183" s="169"/>
      <c r="W183" s="169"/>
      <c r="X183" s="169"/>
      <c r="Y183" s="169"/>
      <c r="Z183" s="169"/>
      <c r="AA183" s="169"/>
      <c r="AB183" s="169"/>
      <c r="AC183" s="169"/>
      <c r="AD183" s="169"/>
      <c r="AE183" s="169"/>
      <c r="AF183" s="169"/>
      <c r="AG183" s="169"/>
      <c r="AH183" s="169"/>
      <c r="AI183" s="169"/>
      <c r="AJ183" s="169"/>
      <c r="AK183" s="169"/>
      <c r="AL183" s="169"/>
      <c r="AM183" s="169"/>
      <c r="AN183" s="169"/>
      <c r="AO183" s="169"/>
      <c r="AP183" s="169"/>
      <c r="AQ183" s="169"/>
      <c r="AR183" s="169"/>
      <c r="AS183" s="169"/>
      <c r="AT183" s="169"/>
      <c r="AU183" s="169"/>
      <c r="AV183" s="169"/>
      <c r="AW183" s="169"/>
      <c r="AX183" s="169"/>
      <c r="AY183" s="169"/>
      <c r="AZ183" s="169"/>
      <c r="BA183" s="169"/>
      <c r="BB183" s="169"/>
      <c r="BC183" s="169"/>
      <c r="BD183" s="169"/>
      <c r="BE183" s="169"/>
      <c r="BF183" s="169"/>
      <c r="BG183" s="169"/>
      <c r="BH183" s="169"/>
      <c r="BI183" s="169"/>
      <c r="BJ183" s="170"/>
    </row>
    <row r="184" spans="1:62" ht="24.9" customHeight="1">
      <c r="A184" s="103">
        <v>4</v>
      </c>
      <c r="B184" s="105"/>
      <c r="C184" s="168"/>
      <c r="D184" s="169"/>
      <c r="E184" s="169"/>
      <c r="F184" s="169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  <c r="W184" s="169"/>
      <c r="X184" s="169"/>
      <c r="Y184" s="169"/>
      <c r="Z184" s="169"/>
      <c r="AA184" s="169"/>
      <c r="AB184" s="169"/>
      <c r="AC184" s="169"/>
      <c r="AD184" s="169"/>
      <c r="AE184" s="169"/>
      <c r="AF184" s="169"/>
      <c r="AG184" s="169"/>
      <c r="AH184" s="169"/>
      <c r="AI184" s="169"/>
      <c r="AJ184" s="169"/>
      <c r="AK184" s="169"/>
      <c r="AL184" s="169"/>
      <c r="AM184" s="169"/>
      <c r="AN184" s="169"/>
      <c r="AO184" s="169"/>
      <c r="AP184" s="169"/>
      <c r="AQ184" s="169"/>
      <c r="AR184" s="169"/>
      <c r="AS184" s="169"/>
      <c r="AT184" s="169"/>
      <c r="AU184" s="169"/>
      <c r="AV184" s="169"/>
      <c r="AW184" s="169"/>
      <c r="AX184" s="169"/>
      <c r="AY184" s="169"/>
      <c r="AZ184" s="169"/>
      <c r="BA184" s="169"/>
      <c r="BB184" s="169"/>
      <c r="BC184" s="169"/>
      <c r="BD184" s="169"/>
      <c r="BE184" s="169"/>
      <c r="BF184" s="169"/>
      <c r="BG184" s="169"/>
      <c r="BH184" s="169"/>
      <c r="BI184" s="169"/>
      <c r="BJ184" s="170"/>
    </row>
    <row r="185" spans="1:62" ht="24.9" customHeight="1">
      <c r="A185" s="103">
        <v>5</v>
      </c>
      <c r="B185" s="105"/>
      <c r="C185" s="168"/>
      <c r="D185" s="169"/>
      <c r="E185" s="169"/>
      <c r="F185" s="169"/>
      <c r="G185" s="169"/>
      <c r="H185" s="169"/>
      <c r="I185" s="169"/>
      <c r="J185" s="169"/>
      <c r="K185" s="169"/>
      <c r="L185" s="169"/>
      <c r="M185" s="169"/>
      <c r="N185" s="169"/>
      <c r="O185" s="169"/>
      <c r="P185" s="169"/>
      <c r="Q185" s="169"/>
      <c r="R185" s="169"/>
      <c r="S185" s="169"/>
      <c r="T185" s="169"/>
      <c r="U185" s="169"/>
      <c r="V185" s="169"/>
      <c r="W185" s="169"/>
      <c r="X185" s="169"/>
      <c r="Y185" s="169"/>
      <c r="Z185" s="169"/>
      <c r="AA185" s="169"/>
      <c r="AB185" s="169"/>
      <c r="AC185" s="169"/>
      <c r="AD185" s="169"/>
      <c r="AE185" s="169"/>
      <c r="AF185" s="169"/>
      <c r="AG185" s="169"/>
      <c r="AH185" s="169"/>
      <c r="AI185" s="169"/>
      <c r="AJ185" s="169"/>
      <c r="AK185" s="169"/>
      <c r="AL185" s="169"/>
      <c r="AM185" s="169"/>
      <c r="AN185" s="169"/>
      <c r="AO185" s="169"/>
      <c r="AP185" s="169"/>
      <c r="AQ185" s="169"/>
      <c r="AR185" s="169"/>
      <c r="AS185" s="169"/>
      <c r="AT185" s="169"/>
      <c r="AU185" s="169"/>
      <c r="AV185" s="169"/>
      <c r="AW185" s="169"/>
      <c r="AX185" s="169"/>
      <c r="AY185" s="169"/>
      <c r="AZ185" s="169"/>
      <c r="BA185" s="169"/>
      <c r="BB185" s="169"/>
      <c r="BC185" s="169"/>
      <c r="BD185" s="169"/>
      <c r="BE185" s="169"/>
      <c r="BF185" s="169"/>
      <c r="BG185" s="169"/>
      <c r="BH185" s="169"/>
      <c r="BI185" s="169"/>
      <c r="BJ185" s="170"/>
    </row>
    <row r="186" spans="1:62" ht="24.9" customHeight="1">
      <c r="A186" s="164" t="s">
        <v>208</v>
      </c>
      <c r="B186" s="165"/>
      <c r="C186" s="165"/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  <c r="AA186" s="165"/>
      <c r="AB186" s="165"/>
      <c r="AC186" s="165"/>
      <c r="AD186" s="165"/>
      <c r="AE186" s="165"/>
      <c r="AF186" s="165"/>
      <c r="AG186" s="165"/>
      <c r="AH186" s="165"/>
      <c r="AI186" s="165"/>
      <c r="AJ186" s="165"/>
      <c r="AK186" s="165"/>
      <c r="AL186" s="165"/>
      <c r="AM186" s="165"/>
      <c r="AN186" s="165"/>
      <c r="AO186" s="165"/>
      <c r="AP186" s="165"/>
      <c r="AQ186" s="165"/>
      <c r="AR186" s="165"/>
      <c r="AS186" s="165"/>
      <c r="AT186" s="165"/>
      <c r="AU186" s="165"/>
      <c r="AV186" s="165"/>
      <c r="AW186" s="165"/>
      <c r="AX186" s="165"/>
      <c r="AY186" s="165"/>
      <c r="AZ186" s="165"/>
      <c r="BA186" s="165"/>
      <c r="BB186" s="165"/>
      <c r="BC186" s="165"/>
      <c r="BD186" s="165"/>
      <c r="BE186" s="165"/>
      <c r="BF186" s="165"/>
      <c r="BG186" s="165"/>
      <c r="BH186" s="165"/>
      <c r="BI186" s="165"/>
      <c r="BJ186" s="166"/>
    </row>
    <row r="187" spans="1:62" ht="15.75" customHeight="1">
      <c r="A187" s="164" t="s">
        <v>171</v>
      </c>
      <c r="B187" s="165"/>
      <c r="C187" s="165"/>
      <c r="D187" s="165"/>
      <c r="E187" s="165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45" t="s">
        <v>172</v>
      </c>
      <c r="AA187" s="145"/>
      <c r="AB187" s="145"/>
      <c r="AC187" s="145"/>
      <c r="AD187" s="145"/>
      <c r="AE187" s="145"/>
      <c r="AF187" s="145"/>
      <c r="AG187" s="145"/>
      <c r="AH187" s="145"/>
      <c r="AI187" s="145"/>
      <c r="AJ187" s="145"/>
      <c r="AK187" s="145"/>
      <c r="AL187" s="145"/>
      <c r="AM187" s="145"/>
      <c r="AN187" s="145"/>
      <c r="AO187" s="145"/>
      <c r="AP187" s="145"/>
      <c r="AQ187" s="145"/>
      <c r="AR187" s="145"/>
      <c r="AS187" s="145"/>
      <c r="AT187" s="145"/>
      <c r="AU187" s="145"/>
      <c r="AV187" s="192" t="s">
        <v>229</v>
      </c>
      <c r="AW187" s="193"/>
      <c r="AX187" s="193"/>
      <c r="AY187" s="193"/>
      <c r="AZ187" s="193"/>
      <c r="BA187" s="193"/>
      <c r="BB187" s="193"/>
      <c r="BC187" s="193"/>
      <c r="BD187" s="193"/>
      <c r="BE187" s="193"/>
      <c r="BF187" s="193"/>
      <c r="BG187" s="193"/>
      <c r="BH187" s="193"/>
      <c r="BI187" s="193"/>
      <c r="BJ187" s="194"/>
    </row>
    <row r="188" spans="1:62" ht="24.9" customHeight="1">
      <c r="A188" s="195"/>
      <c r="B188" s="195"/>
      <c r="C188" s="195"/>
      <c r="D188" s="195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195"/>
      <c r="Q188" s="195"/>
      <c r="R188" s="195"/>
      <c r="S188" s="195"/>
      <c r="T188" s="195"/>
      <c r="U188" s="195"/>
      <c r="V188" s="195"/>
      <c r="W188" s="195"/>
      <c r="X188" s="195"/>
      <c r="Y188" s="195"/>
      <c r="Z188" s="168"/>
      <c r="AA188" s="169"/>
      <c r="AB188" s="169"/>
      <c r="AC188" s="169"/>
      <c r="AD188" s="169"/>
      <c r="AE188" s="169"/>
      <c r="AF188" s="169"/>
      <c r="AG188" s="169"/>
      <c r="AH188" s="169"/>
      <c r="AI188" s="169"/>
      <c r="AJ188" s="169"/>
      <c r="AK188" s="169"/>
      <c r="AL188" s="169"/>
      <c r="AM188" s="169"/>
      <c r="AN188" s="169"/>
      <c r="AO188" s="169"/>
      <c r="AP188" s="169"/>
      <c r="AQ188" s="169"/>
      <c r="AR188" s="169"/>
      <c r="AS188" s="169"/>
      <c r="AT188" s="169"/>
      <c r="AU188" s="170"/>
      <c r="AV188" s="168"/>
      <c r="AW188" s="169"/>
      <c r="AX188" s="169"/>
      <c r="AY188" s="169"/>
      <c r="AZ188" s="169"/>
      <c r="BA188" s="169"/>
      <c r="BB188" s="169"/>
      <c r="BC188" s="169"/>
      <c r="BD188" s="169"/>
      <c r="BE188" s="169"/>
      <c r="BF188" s="169"/>
      <c r="BG188" s="169"/>
      <c r="BH188" s="169"/>
      <c r="BI188" s="169"/>
      <c r="BJ188" s="170"/>
    </row>
    <row r="189" spans="1:62" ht="9" customHeight="1">
      <c r="A189" s="59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51"/>
      <c r="AL189" s="51"/>
      <c r="AM189" s="51"/>
      <c r="AN189" s="51"/>
      <c r="AO189" s="51"/>
      <c r="AP189" s="51"/>
      <c r="AQ189" s="51"/>
      <c r="AR189" s="51"/>
      <c r="AS189" s="51"/>
      <c r="AT189" s="51"/>
      <c r="AU189" s="51"/>
      <c r="AV189" s="51"/>
      <c r="AW189" s="51"/>
      <c r="AX189" s="51"/>
      <c r="AY189" s="51"/>
      <c r="AZ189" s="51"/>
      <c r="BA189" s="51"/>
      <c r="BB189" s="51"/>
      <c r="BC189" s="51"/>
      <c r="BD189" s="51"/>
      <c r="BE189" s="51"/>
      <c r="BF189" s="51"/>
      <c r="BG189" s="51"/>
      <c r="BH189" s="51"/>
      <c r="BI189" s="51"/>
      <c r="BJ189" s="51"/>
    </row>
    <row r="190" spans="1:62" ht="15" hidden="1" customHeight="1">
      <c r="A190" s="171" t="s">
        <v>189</v>
      </c>
      <c r="B190" s="171"/>
      <c r="C190" s="171"/>
      <c r="D190" s="171"/>
      <c r="E190" s="171"/>
      <c r="F190" s="171"/>
      <c r="G190" s="171"/>
      <c r="H190" s="171"/>
      <c r="I190" s="171"/>
      <c r="J190" s="171"/>
      <c r="K190" s="171"/>
      <c r="L190" s="171"/>
      <c r="M190" s="171"/>
      <c r="N190" s="171"/>
      <c r="O190" s="171" t="s">
        <v>175</v>
      </c>
      <c r="P190" s="171"/>
      <c r="Q190" s="171"/>
      <c r="R190" s="171"/>
      <c r="S190" s="171"/>
      <c r="T190" s="171"/>
      <c r="U190" s="171"/>
      <c r="V190" s="171" t="s">
        <v>21</v>
      </c>
      <c r="W190" s="171"/>
      <c r="X190" s="171"/>
      <c r="Y190" s="171"/>
      <c r="Z190" s="171"/>
      <c r="AA190" s="171"/>
      <c r="AB190" s="171" t="s">
        <v>22</v>
      </c>
      <c r="AC190" s="171"/>
      <c r="AD190" s="171"/>
      <c r="AE190" s="171"/>
      <c r="AF190" s="171"/>
      <c r="AG190" s="171"/>
      <c r="AH190" s="245" t="s">
        <v>174</v>
      </c>
      <c r="AI190" s="246"/>
      <c r="AJ190" s="246"/>
      <c r="AK190" s="246"/>
      <c r="AL190" s="246"/>
      <c r="AM190" s="246"/>
      <c r="AN190" s="246"/>
      <c r="AO190" s="246"/>
      <c r="AP190" s="246"/>
      <c r="AQ190" s="246"/>
      <c r="AR190" s="246"/>
      <c r="AS190" s="246"/>
      <c r="AT190" s="247"/>
      <c r="AU190" s="242" t="s">
        <v>155</v>
      </c>
      <c r="AV190" s="242"/>
      <c r="AW190" s="242"/>
      <c r="AX190" s="242"/>
      <c r="AY190" s="171" t="s">
        <v>24</v>
      </c>
      <c r="AZ190" s="171"/>
      <c r="BA190" s="171"/>
      <c r="BB190" s="171"/>
      <c r="BC190" s="171"/>
      <c r="BD190" s="171"/>
      <c r="BE190" s="171" t="s">
        <v>221</v>
      </c>
      <c r="BF190" s="141"/>
      <c r="BG190" s="141"/>
      <c r="BH190" s="141"/>
      <c r="BI190" s="141"/>
      <c r="BJ190" s="141"/>
    </row>
    <row r="191" spans="1:62" ht="15" hidden="1" customHeight="1">
      <c r="A191" s="171"/>
      <c r="B191" s="171"/>
      <c r="C191" s="171"/>
      <c r="D191" s="171"/>
      <c r="E191" s="171"/>
      <c r="F191" s="171"/>
      <c r="G191" s="171"/>
      <c r="H191" s="171"/>
      <c r="I191" s="171"/>
      <c r="J191" s="171"/>
      <c r="K191" s="171"/>
      <c r="L191" s="171"/>
      <c r="M191" s="171"/>
      <c r="N191" s="171"/>
      <c r="O191" s="171"/>
      <c r="P191" s="171"/>
      <c r="Q191" s="171"/>
      <c r="R191" s="171"/>
      <c r="S191" s="171"/>
      <c r="T191" s="171"/>
      <c r="U191" s="171"/>
      <c r="V191" s="171"/>
      <c r="W191" s="171"/>
      <c r="X191" s="171"/>
      <c r="Y191" s="171"/>
      <c r="Z191" s="171"/>
      <c r="AA191" s="171"/>
      <c r="AB191" s="171"/>
      <c r="AC191" s="171"/>
      <c r="AD191" s="171"/>
      <c r="AE191" s="171"/>
      <c r="AF191" s="171"/>
      <c r="AG191" s="171"/>
      <c r="AH191" s="248"/>
      <c r="AI191" s="249"/>
      <c r="AJ191" s="249"/>
      <c r="AK191" s="249"/>
      <c r="AL191" s="249"/>
      <c r="AM191" s="249"/>
      <c r="AN191" s="249"/>
      <c r="AO191" s="249"/>
      <c r="AP191" s="249"/>
      <c r="AQ191" s="249"/>
      <c r="AR191" s="249"/>
      <c r="AS191" s="249"/>
      <c r="AT191" s="250"/>
      <c r="AU191" s="244" t="s">
        <v>152</v>
      </c>
      <c r="AV191" s="244"/>
      <c r="AW191" s="171" t="s">
        <v>173</v>
      </c>
      <c r="AX191" s="171"/>
      <c r="AY191" s="171" t="s">
        <v>25</v>
      </c>
      <c r="AZ191" s="171"/>
      <c r="BA191" s="171" t="s">
        <v>26</v>
      </c>
      <c r="BB191" s="171"/>
      <c r="BC191" s="171" t="s">
        <v>27</v>
      </c>
      <c r="BD191" s="171"/>
      <c r="BE191" s="141"/>
      <c r="BF191" s="141"/>
      <c r="BG191" s="141"/>
      <c r="BH191" s="141"/>
      <c r="BI191" s="141"/>
      <c r="BJ191" s="141"/>
    </row>
    <row r="192" spans="1:62" ht="24.9" hidden="1" customHeight="1">
      <c r="A192" s="103"/>
      <c r="B192" s="104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5"/>
      <c r="O192" s="251" t="s">
        <v>16</v>
      </c>
      <c r="P192" s="252"/>
      <c r="Q192" s="252"/>
      <c r="R192" s="252"/>
      <c r="S192" s="252"/>
      <c r="T192" s="252"/>
      <c r="U192" s="253"/>
      <c r="V192" s="254" t="s">
        <v>16</v>
      </c>
      <c r="W192" s="255"/>
      <c r="X192" s="255"/>
      <c r="Y192" s="255"/>
      <c r="Z192" s="255"/>
      <c r="AA192" s="256"/>
      <c r="AB192" s="103"/>
      <c r="AC192" s="104"/>
      <c r="AD192" s="104"/>
      <c r="AE192" s="104"/>
      <c r="AF192" s="104"/>
      <c r="AG192" s="105"/>
      <c r="AH192" s="257"/>
      <c r="AI192" s="258"/>
      <c r="AJ192" s="258"/>
      <c r="AK192" s="258"/>
      <c r="AL192" s="258"/>
      <c r="AM192" s="258"/>
      <c r="AN192" s="258"/>
      <c r="AO192" s="258"/>
      <c r="AP192" s="258"/>
      <c r="AQ192" s="258"/>
      <c r="AR192" s="258"/>
      <c r="AS192" s="258"/>
      <c r="AT192" s="259"/>
      <c r="AU192" s="243"/>
      <c r="AV192" s="243"/>
      <c r="AW192" s="243"/>
      <c r="AX192" s="243"/>
      <c r="AY192" s="140">
        <f>IFERROR(DATEDIF(AU192,(AW192+1),"Y"),"Fecha Inválida")</f>
        <v>0</v>
      </c>
      <c r="AZ192" s="140"/>
      <c r="BA192" s="140">
        <f>IFERROR(DATEDIF(AU192,(AW192+1),"YM"),"Fecha Inválida")</f>
        <v>0</v>
      </c>
      <c r="BB192" s="140"/>
      <c r="BC192" s="140">
        <f>IF(AU192="",0,IFERROR(DATEDIF(AU192,(AW192+1),"MD"),"Fecha Inválida"))</f>
        <v>0</v>
      </c>
      <c r="BD192" s="140"/>
      <c r="BE192" s="140"/>
      <c r="BF192" s="167"/>
      <c r="BG192" s="167"/>
      <c r="BH192" s="167"/>
      <c r="BI192" s="167"/>
      <c r="BJ192" s="167"/>
    </row>
    <row r="193" spans="1:62" ht="24.9" hidden="1" customHeight="1">
      <c r="A193" s="145" t="s">
        <v>200</v>
      </c>
      <c r="B193" s="145"/>
      <c r="C193" s="145"/>
      <c r="D193" s="145"/>
      <c r="E193" s="145"/>
      <c r="F193" s="145"/>
      <c r="G193" s="145"/>
      <c r="H193" s="145"/>
      <c r="I193" s="145"/>
      <c r="J193" s="145"/>
      <c r="K193" s="145"/>
      <c r="L193" s="145"/>
      <c r="M193" s="145"/>
      <c r="N193" s="145"/>
      <c r="O193" s="145"/>
      <c r="P193" s="145"/>
      <c r="Q193" s="145"/>
      <c r="R193" s="145"/>
      <c r="S193" s="145"/>
      <c r="T193" s="145"/>
      <c r="U193" s="145"/>
      <c r="V193" s="145"/>
      <c r="W193" s="145"/>
      <c r="X193" s="145"/>
      <c r="Y193" s="145"/>
      <c r="Z193" s="145"/>
      <c r="AA193" s="145"/>
      <c r="AB193" s="145"/>
      <c r="AC193" s="145"/>
      <c r="AD193" s="145"/>
      <c r="AE193" s="145"/>
      <c r="AF193" s="145"/>
      <c r="AG193" s="145"/>
      <c r="AH193" s="145"/>
      <c r="AI193" s="145"/>
      <c r="AJ193" s="145"/>
      <c r="AK193" s="145"/>
      <c r="AL193" s="145"/>
      <c r="AM193" s="145"/>
      <c r="AN193" s="145"/>
      <c r="AO193" s="145"/>
      <c r="AP193" s="145"/>
      <c r="AQ193" s="145"/>
      <c r="AR193" s="145"/>
      <c r="AS193" s="145"/>
      <c r="AT193" s="145"/>
      <c r="AU193" s="145"/>
      <c r="AV193" s="145"/>
      <c r="AW193" s="145"/>
      <c r="AX193" s="145"/>
      <c r="AY193" s="145"/>
      <c r="AZ193" s="145"/>
      <c r="BA193" s="145"/>
      <c r="BB193" s="145"/>
      <c r="BC193" s="145"/>
      <c r="BD193" s="145"/>
      <c r="BE193" s="145"/>
      <c r="BF193" s="145"/>
      <c r="BG193" s="145"/>
      <c r="BH193" s="145"/>
      <c r="BI193" s="145"/>
      <c r="BJ193" s="145"/>
    </row>
    <row r="194" spans="1:62" ht="24.9" hidden="1" customHeight="1">
      <c r="A194" s="103">
        <v>1</v>
      </c>
      <c r="B194" s="105"/>
      <c r="C194" s="168"/>
      <c r="D194" s="169"/>
      <c r="E194" s="169"/>
      <c r="F194" s="169"/>
      <c r="G194" s="169"/>
      <c r="H194" s="169"/>
      <c r="I194" s="169"/>
      <c r="J194" s="169"/>
      <c r="K194" s="169"/>
      <c r="L194" s="169"/>
      <c r="M194" s="169"/>
      <c r="N194" s="169"/>
      <c r="O194" s="169"/>
      <c r="P194" s="169"/>
      <c r="Q194" s="169"/>
      <c r="R194" s="169"/>
      <c r="S194" s="169"/>
      <c r="T194" s="169"/>
      <c r="U194" s="169"/>
      <c r="V194" s="169"/>
      <c r="W194" s="169"/>
      <c r="X194" s="169"/>
      <c r="Y194" s="169"/>
      <c r="Z194" s="169"/>
      <c r="AA194" s="169"/>
      <c r="AB194" s="169"/>
      <c r="AC194" s="169"/>
      <c r="AD194" s="169"/>
      <c r="AE194" s="169"/>
      <c r="AF194" s="169"/>
      <c r="AG194" s="169"/>
      <c r="AH194" s="169"/>
      <c r="AI194" s="169"/>
      <c r="AJ194" s="169"/>
      <c r="AK194" s="169"/>
      <c r="AL194" s="169"/>
      <c r="AM194" s="169"/>
      <c r="AN194" s="169"/>
      <c r="AO194" s="169"/>
      <c r="AP194" s="169"/>
      <c r="AQ194" s="169"/>
      <c r="AR194" s="169"/>
      <c r="AS194" s="169"/>
      <c r="AT194" s="169"/>
      <c r="AU194" s="169"/>
      <c r="AV194" s="169"/>
      <c r="AW194" s="169"/>
      <c r="AX194" s="169"/>
      <c r="AY194" s="169"/>
      <c r="AZ194" s="169"/>
      <c r="BA194" s="169"/>
      <c r="BB194" s="169"/>
      <c r="BC194" s="169"/>
      <c r="BD194" s="169"/>
      <c r="BE194" s="169"/>
      <c r="BF194" s="169"/>
      <c r="BG194" s="169"/>
      <c r="BH194" s="169"/>
      <c r="BI194" s="169"/>
      <c r="BJ194" s="170"/>
    </row>
    <row r="195" spans="1:62" ht="24.9" hidden="1" customHeight="1">
      <c r="A195" s="103">
        <v>2</v>
      </c>
      <c r="B195" s="105"/>
      <c r="C195" s="168"/>
      <c r="D195" s="169"/>
      <c r="E195" s="169"/>
      <c r="F195" s="169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169"/>
      <c r="T195" s="169"/>
      <c r="U195" s="169"/>
      <c r="V195" s="169"/>
      <c r="W195" s="169"/>
      <c r="X195" s="169"/>
      <c r="Y195" s="169"/>
      <c r="Z195" s="169"/>
      <c r="AA195" s="169"/>
      <c r="AB195" s="169"/>
      <c r="AC195" s="169"/>
      <c r="AD195" s="169"/>
      <c r="AE195" s="169"/>
      <c r="AF195" s="169"/>
      <c r="AG195" s="169"/>
      <c r="AH195" s="169"/>
      <c r="AI195" s="169"/>
      <c r="AJ195" s="169"/>
      <c r="AK195" s="169"/>
      <c r="AL195" s="169"/>
      <c r="AM195" s="169"/>
      <c r="AN195" s="169"/>
      <c r="AO195" s="169"/>
      <c r="AP195" s="169"/>
      <c r="AQ195" s="169"/>
      <c r="AR195" s="169"/>
      <c r="AS195" s="169"/>
      <c r="AT195" s="169"/>
      <c r="AU195" s="169"/>
      <c r="AV195" s="169"/>
      <c r="AW195" s="169"/>
      <c r="AX195" s="169"/>
      <c r="AY195" s="169"/>
      <c r="AZ195" s="169"/>
      <c r="BA195" s="169"/>
      <c r="BB195" s="169"/>
      <c r="BC195" s="169"/>
      <c r="BD195" s="169"/>
      <c r="BE195" s="169"/>
      <c r="BF195" s="169"/>
      <c r="BG195" s="169"/>
      <c r="BH195" s="169"/>
      <c r="BI195" s="169"/>
      <c r="BJ195" s="170"/>
    </row>
    <row r="196" spans="1:62" ht="24.9" hidden="1" customHeight="1">
      <c r="A196" s="103">
        <v>3</v>
      </c>
      <c r="B196" s="105"/>
      <c r="C196" s="168"/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  <c r="W196" s="169"/>
      <c r="X196" s="169"/>
      <c r="Y196" s="169"/>
      <c r="Z196" s="169"/>
      <c r="AA196" s="169"/>
      <c r="AB196" s="169"/>
      <c r="AC196" s="169"/>
      <c r="AD196" s="169"/>
      <c r="AE196" s="169"/>
      <c r="AF196" s="169"/>
      <c r="AG196" s="169"/>
      <c r="AH196" s="169"/>
      <c r="AI196" s="169"/>
      <c r="AJ196" s="169"/>
      <c r="AK196" s="169"/>
      <c r="AL196" s="169"/>
      <c r="AM196" s="169"/>
      <c r="AN196" s="169"/>
      <c r="AO196" s="169"/>
      <c r="AP196" s="169"/>
      <c r="AQ196" s="169"/>
      <c r="AR196" s="169"/>
      <c r="AS196" s="169"/>
      <c r="AT196" s="169"/>
      <c r="AU196" s="169"/>
      <c r="AV196" s="169"/>
      <c r="AW196" s="169"/>
      <c r="AX196" s="169"/>
      <c r="AY196" s="169"/>
      <c r="AZ196" s="169"/>
      <c r="BA196" s="169"/>
      <c r="BB196" s="169"/>
      <c r="BC196" s="169"/>
      <c r="BD196" s="169"/>
      <c r="BE196" s="169"/>
      <c r="BF196" s="169"/>
      <c r="BG196" s="169"/>
      <c r="BH196" s="169"/>
      <c r="BI196" s="169"/>
      <c r="BJ196" s="170"/>
    </row>
    <row r="197" spans="1:62" ht="24.9" hidden="1" customHeight="1">
      <c r="A197" s="103">
        <v>4</v>
      </c>
      <c r="B197" s="105"/>
      <c r="C197" s="168"/>
      <c r="D197" s="169"/>
      <c r="E197" s="169"/>
      <c r="F197" s="169"/>
      <c r="G197" s="169"/>
      <c r="H197" s="169"/>
      <c r="I197" s="169"/>
      <c r="J197" s="169"/>
      <c r="K197" s="169"/>
      <c r="L197" s="169"/>
      <c r="M197" s="169"/>
      <c r="N197" s="169"/>
      <c r="O197" s="169"/>
      <c r="P197" s="169"/>
      <c r="Q197" s="169"/>
      <c r="R197" s="169"/>
      <c r="S197" s="169"/>
      <c r="T197" s="169"/>
      <c r="U197" s="169"/>
      <c r="V197" s="169"/>
      <c r="W197" s="169"/>
      <c r="X197" s="169"/>
      <c r="Y197" s="169"/>
      <c r="Z197" s="169"/>
      <c r="AA197" s="169"/>
      <c r="AB197" s="169"/>
      <c r="AC197" s="169"/>
      <c r="AD197" s="169"/>
      <c r="AE197" s="169"/>
      <c r="AF197" s="169"/>
      <c r="AG197" s="169"/>
      <c r="AH197" s="169"/>
      <c r="AI197" s="169"/>
      <c r="AJ197" s="169"/>
      <c r="AK197" s="169"/>
      <c r="AL197" s="169"/>
      <c r="AM197" s="169"/>
      <c r="AN197" s="169"/>
      <c r="AO197" s="169"/>
      <c r="AP197" s="169"/>
      <c r="AQ197" s="169"/>
      <c r="AR197" s="169"/>
      <c r="AS197" s="169"/>
      <c r="AT197" s="169"/>
      <c r="AU197" s="169"/>
      <c r="AV197" s="169"/>
      <c r="AW197" s="169"/>
      <c r="AX197" s="169"/>
      <c r="AY197" s="169"/>
      <c r="AZ197" s="169"/>
      <c r="BA197" s="169"/>
      <c r="BB197" s="169"/>
      <c r="BC197" s="169"/>
      <c r="BD197" s="169"/>
      <c r="BE197" s="169"/>
      <c r="BF197" s="169"/>
      <c r="BG197" s="169"/>
      <c r="BH197" s="169"/>
      <c r="BI197" s="169"/>
      <c r="BJ197" s="170"/>
    </row>
    <row r="198" spans="1:62" ht="24.9" hidden="1" customHeight="1">
      <c r="A198" s="103">
        <v>5</v>
      </c>
      <c r="B198" s="105"/>
      <c r="C198" s="168"/>
      <c r="D198" s="169"/>
      <c r="E198" s="169"/>
      <c r="F198" s="169"/>
      <c r="G198" s="169"/>
      <c r="H198" s="169"/>
      <c r="I198" s="169"/>
      <c r="J198" s="169"/>
      <c r="K198" s="169"/>
      <c r="L198" s="169"/>
      <c r="M198" s="169"/>
      <c r="N198" s="169"/>
      <c r="O198" s="169"/>
      <c r="P198" s="169"/>
      <c r="Q198" s="169"/>
      <c r="R198" s="169"/>
      <c r="S198" s="169"/>
      <c r="T198" s="169"/>
      <c r="U198" s="169"/>
      <c r="V198" s="169"/>
      <c r="W198" s="169"/>
      <c r="X198" s="169"/>
      <c r="Y198" s="169"/>
      <c r="Z198" s="169"/>
      <c r="AA198" s="169"/>
      <c r="AB198" s="169"/>
      <c r="AC198" s="169"/>
      <c r="AD198" s="169"/>
      <c r="AE198" s="169"/>
      <c r="AF198" s="169"/>
      <c r="AG198" s="169"/>
      <c r="AH198" s="169"/>
      <c r="AI198" s="169"/>
      <c r="AJ198" s="169"/>
      <c r="AK198" s="169"/>
      <c r="AL198" s="169"/>
      <c r="AM198" s="169"/>
      <c r="AN198" s="169"/>
      <c r="AO198" s="169"/>
      <c r="AP198" s="169"/>
      <c r="AQ198" s="169"/>
      <c r="AR198" s="169"/>
      <c r="AS198" s="169"/>
      <c r="AT198" s="169"/>
      <c r="AU198" s="169"/>
      <c r="AV198" s="169"/>
      <c r="AW198" s="169"/>
      <c r="AX198" s="169"/>
      <c r="AY198" s="169"/>
      <c r="AZ198" s="169"/>
      <c r="BA198" s="169"/>
      <c r="BB198" s="169"/>
      <c r="BC198" s="169"/>
      <c r="BD198" s="169"/>
      <c r="BE198" s="169"/>
      <c r="BF198" s="169"/>
      <c r="BG198" s="169"/>
      <c r="BH198" s="169"/>
      <c r="BI198" s="169"/>
      <c r="BJ198" s="170"/>
    </row>
    <row r="199" spans="1:62" ht="24.9" hidden="1" customHeight="1">
      <c r="A199" s="164" t="s">
        <v>208</v>
      </c>
      <c r="B199" s="165"/>
      <c r="C199" s="165"/>
      <c r="D199" s="165"/>
      <c r="E199" s="165"/>
      <c r="F199" s="165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  <c r="AA199" s="165"/>
      <c r="AB199" s="165"/>
      <c r="AC199" s="165"/>
      <c r="AD199" s="165"/>
      <c r="AE199" s="165"/>
      <c r="AF199" s="165"/>
      <c r="AG199" s="165"/>
      <c r="AH199" s="165"/>
      <c r="AI199" s="165"/>
      <c r="AJ199" s="165"/>
      <c r="AK199" s="165"/>
      <c r="AL199" s="165"/>
      <c r="AM199" s="165"/>
      <c r="AN199" s="165"/>
      <c r="AO199" s="165"/>
      <c r="AP199" s="165"/>
      <c r="AQ199" s="165"/>
      <c r="AR199" s="165"/>
      <c r="AS199" s="165"/>
      <c r="AT199" s="165"/>
      <c r="AU199" s="165"/>
      <c r="AV199" s="165"/>
      <c r="AW199" s="165"/>
      <c r="AX199" s="165"/>
      <c r="AY199" s="165"/>
      <c r="AZ199" s="165"/>
      <c r="BA199" s="165"/>
      <c r="BB199" s="165"/>
      <c r="BC199" s="165"/>
      <c r="BD199" s="165"/>
      <c r="BE199" s="165"/>
      <c r="BF199" s="165"/>
      <c r="BG199" s="165"/>
      <c r="BH199" s="165"/>
      <c r="BI199" s="165"/>
      <c r="BJ199" s="166"/>
    </row>
    <row r="200" spans="1:62" ht="15.75" hidden="1" customHeight="1">
      <c r="A200" s="164" t="s">
        <v>171</v>
      </c>
      <c r="B200" s="165"/>
      <c r="C200" s="165"/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45" t="s">
        <v>172</v>
      </c>
      <c r="AA200" s="145"/>
      <c r="AB200" s="145"/>
      <c r="AC200" s="145"/>
      <c r="AD200" s="145"/>
      <c r="AE200" s="145"/>
      <c r="AF200" s="145"/>
      <c r="AG200" s="145"/>
      <c r="AH200" s="145"/>
      <c r="AI200" s="145"/>
      <c r="AJ200" s="145"/>
      <c r="AK200" s="145"/>
      <c r="AL200" s="145"/>
      <c r="AM200" s="145"/>
      <c r="AN200" s="145"/>
      <c r="AO200" s="145"/>
      <c r="AP200" s="145"/>
      <c r="AQ200" s="145"/>
      <c r="AR200" s="145"/>
      <c r="AS200" s="145"/>
      <c r="AT200" s="145"/>
      <c r="AU200" s="145"/>
      <c r="AV200" s="192" t="s">
        <v>229</v>
      </c>
      <c r="AW200" s="193"/>
      <c r="AX200" s="193"/>
      <c r="AY200" s="193"/>
      <c r="AZ200" s="193"/>
      <c r="BA200" s="193"/>
      <c r="BB200" s="193"/>
      <c r="BC200" s="193"/>
      <c r="BD200" s="193"/>
      <c r="BE200" s="193"/>
      <c r="BF200" s="193"/>
      <c r="BG200" s="193"/>
      <c r="BH200" s="193"/>
      <c r="BI200" s="193"/>
      <c r="BJ200" s="194"/>
    </row>
    <row r="201" spans="1:62" ht="24.9" hidden="1" customHeight="1">
      <c r="A201" s="195"/>
      <c r="B201" s="195"/>
      <c r="C201" s="195"/>
      <c r="D201" s="195"/>
      <c r="E201" s="195"/>
      <c r="F201" s="195"/>
      <c r="G201" s="195"/>
      <c r="H201" s="195"/>
      <c r="I201" s="195"/>
      <c r="J201" s="195"/>
      <c r="K201" s="195"/>
      <c r="L201" s="195"/>
      <c r="M201" s="195"/>
      <c r="N201" s="195"/>
      <c r="O201" s="195"/>
      <c r="P201" s="195"/>
      <c r="Q201" s="195"/>
      <c r="R201" s="195"/>
      <c r="S201" s="195"/>
      <c r="T201" s="195"/>
      <c r="U201" s="195"/>
      <c r="V201" s="195"/>
      <c r="W201" s="195"/>
      <c r="X201" s="195"/>
      <c r="Y201" s="195"/>
      <c r="Z201" s="168"/>
      <c r="AA201" s="169"/>
      <c r="AB201" s="169"/>
      <c r="AC201" s="169"/>
      <c r="AD201" s="169"/>
      <c r="AE201" s="169"/>
      <c r="AF201" s="169"/>
      <c r="AG201" s="169"/>
      <c r="AH201" s="169"/>
      <c r="AI201" s="169"/>
      <c r="AJ201" s="169"/>
      <c r="AK201" s="169"/>
      <c r="AL201" s="169"/>
      <c r="AM201" s="169"/>
      <c r="AN201" s="169"/>
      <c r="AO201" s="169"/>
      <c r="AP201" s="169"/>
      <c r="AQ201" s="169"/>
      <c r="AR201" s="169"/>
      <c r="AS201" s="169"/>
      <c r="AT201" s="169"/>
      <c r="AU201" s="170"/>
      <c r="AV201" s="168"/>
      <c r="AW201" s="169"/>
      <c r="AX201" s="169"/>
      <c r="AY201" s="169"/>
      <c r="AZ201" s="169"/>
      <c r="BA201" s="169"/>
      <c r="BB201" s="169"/>
      <c r="BC201" s="169"/>
      <c r="BD201" s="169"/>
      <c r="BE201" s="169"/>
      <c r="BF201" s="169"/>
      <c r="BG201" s="169"/>
      <c r="BH201" s="169"/>
      <c r="BI201" s="169"/>
      <c r="BJ201" s="170"/>
    </row>
    <row r="202" spans="1:62" ht="12.6" hidden="1" customHeight="1">
      <c r="A202" s="59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1"/>
      <c r="AN202" s="51"/>
      <c r="AO202" s="51"/>
      <c r="AP202" s="51"/>
      <c r="AQ202" s="51"/>
      <c r="AR202" s="51"/>
      <c r="AS202" s="51"/>
      <c r="AT202" s="51"/>
      <c r="AU202" s="51"/>
      <c r="AV202" s="51"/>
      <c r="AW202" s="51"/>
      <c r="AX202" s="51"/>
      <c r="AY202" s="51"/>
      <c r="AZ202" s="51"/>
      <c r="BA202" s="51"/>
      <c r="BB202" s="51"/>
      <c r="BC202" s="51"/>
      <c r="BD202" s="51"/>
      <c r="BE202" s="51"/>
      <c r="BF202" s="51"/>
      <c r="BG202" s="51"/>
      <c r="BH202" s="51"/>
      <c r="BI202" s="51"/>
      <c r="BJ202" s="51"/>
    </row>
    <row r="203" spans="1:62" ht="24.9" hidden="1" customHeight="1">
      <c r="A203" s="171" t="s">
        <v>190</v>
      </c>
      <c r="B203" s="171"/>
      <c r="C203" s="171"/>
      <c r="D203" s="171"/>
      <c r="E203" s="171"/>
      <c r="F203" s="171"/>
      <c r="G203" s="171"/>
      <c r="H203" s="171"/>
      <c r="I203" s="171"/>
      <c r="J203" s="171"/>
      <c r="K203" s="171"/>
      <c r="L203" s="171"/>
      <c r="M203" s="171"/>
      <c r="N203" s="171"/>
      <c r="O203" s="171" t="s">
        <v>175</v>
      </c>
      <c r="P203" s="171"/>
      <c r="Q203" s="171"/>
      <c r="R203" s="171"/>
      <c r="S203" s="171"/>
      <c r="T203" s="171"/>
      <c r="U203" s="171"/>
      <c r="V203" s="171" t="s">
        <v>21</v>
      </c>
      <c r="W203" s="171"/>
      <c r="X203" s="171"/>
      <c r="Y203" s="171"/>
      <c r="Z203" s="171"/>
      <c r="AA203" s="171"/>
      <c r="AB203" s="171" t="s">
        <v>22</v>
      </c>
      <c r="AC203" s="171"/>
      <c r="AD203" s="171"/>
      <c r="AE203" s="171"/>
      <c r="AF203" s="171"/>
      <c r="AG203" s="171"/>
      <c r="AH203" s="245" t="s">
        <v>174</v>
      </c>
      <c r="AI203" s="246"/>
      <c r="AJ203" s="246"/>
      <c r="AK203" s="246"/>
      <c r="AL203" s="246"/>
      <c r="AM203" s="246"/>
      <c r="AN203" s="246"/>
      <c r="AO203" s="246"/>
      <c r="AP203" s="246"/>
      <c r="AQ203" s="246"/>
      <c r="AR203" s="246"/>
      <c r="AS203" s="246"/>
      <c r="AT203" s="247"/>
      <c r="AU203" s="242" t="s">
        <v>155</v>
      </c>
      <c r="AV203" s="242"/>
      <c r="AW203" s="242"/>
      <c r="AX203" s="242"/>
      <c r="AY203" s="171" t="s">
        <v>24</v>
      </c>
      <c r="AZ203" s="171"/>
      <c r="BA203" s="171"/>
      <c r="BB203" s="171"/>
      <c r="BC203" s="171"/>
      <c r="BD203" s="171"/>
      <c r="BE203" s="171" t="s">
        <v>221</v>
      </c>
      <c r="BF203" s="141"/>
      <c r="BG203" s="141"/>
      <c r="BH203" s="141"/>
      <c r="BI203" s="141"/>
      <c r="BJ203" s="141"/>
    </row>
    <row r="204" spans="1:62" ht="24.9" hidden="1" customHeight="1">
      <c r="A204" s="171"/>
      <c r="B204" s="171"/>
      <c r="C204" s="171"/>
      <c r="D204" s="171"/>
      <c r="E204" s="171"/>
      <c r="F204" s="171"/>
      <c r="G204" s="171"/>
      <c r="H204" s="171"/>
      <c r="I204" s="171"/>
      <c r="J204" s="171"/>
      <c r="K204" s="171"/>
      <c r="L204" s="171"/>
      <c r="M204" s="171"/>
      <c r="N204" s="171"/>
      <c r="O204" s="171"/>
      <c r="P204" s="171"/>
      <c r="Q204" s="171"/>
      <c r="R204" s="171"/>
      <c r="S204" s="171"/>
      <c r="T204" s="171"/>
      <c r="U204" s="171"/>
      <c r="V204" s="171"/>
      <c r="W204" s="171"/>
      <c r="X204" s="171"/>
      <c r="Y204" s="171"/>
      <c r="Z204" s="171"/>
      <c r="AA204" s="171"/>
      <c r="AB204" s="171"/>
      <c r="AC204" s="171"/>
      <c r="AD204" s="171"/>
      <c r="AE204" s="171"/>
      <c r="AF204" s="171"/>
      <c r="AG204" s="171"/>
      <c r="AH204" s="248"/>
      <c r="AI204" s="249"/>
      <c r="AJ204" s="249"/>
      <c r="AK204" s="249"/>
      <c r="AL204" s="249"/>
      <c r="AM204" s="249"/>
      <c r="AN204" s="249"/>
      <c r="AO204" s="249"/>
      <c r="AP204" s="249"/>
      <c r="AQ204" s="249"/>
      <c r="AR204" s="249"/>
      <c r="AS204" s="249"/>
      <c r="AT204" s="250"/>
      <c r="AU204" s="244" t="s">
        <v>152</v>
      </c>
      <c r="AV204" s="244"/>
      <c r="AW204" s="171" t="s">
        <v>173</v>
      </c>
      <c r="AX204" s="171"/>
      <c r="AY204" s="171" t="s">
        <v>25</v>
      </c>
      <c r="AZ204" s="171"/>
      <c r="BA204" s="171" t="s">
        <v>26</v>
      </c>
      <c r="BB204" s="171"/>
      <c r="BC204" s="171" t="s">
        <v>27</v>
      </c>
      <c r="BD204" s="171"/>
      <c r="BE204" s="141"/>
      <c r="BF204" s="141"/>
      <c r="BG204" s="141"/>
      <c r="BH204" s="141"/>
      <c r="BI204" s="141"/>
      <c r="BJ204" s="141"/>
    </row>
    <row r="205" spans="1:62" ht="24.9" hidden="1" customHeight="1">
      <c r="A205" s="103"/>
      <c r="B205" s="104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5"/>
      <c r="O205" s="251" t="s">
        <v>16</v>
      </c>
      <c r="P205" s="252"/>
      <c r="Q205" s="252"/>
      <c r="R205" s="252"/>
      <c r="S205" s="252"/>
      <c r="T205" s="252"/>
      <c r="U205" s="253"/>
      <c r="V205" s="254" t="s">
        <v>16</v>
      </c>
      <c r="W205" s="255"/>
      <c r="X205" s="255"/>
      <c r="Y205" s="255"/>
      <c r="Z205" s="255"/>
      <c r="AA205" s="256"/>
      <c r="AB205" s="103"/>
      <c r="AC205" s="104"/>
      <c r="AD205" s="104"/>
      <c r="AE205" s="104"/>
      <c r="AF205" s="104"/>
      <c r="AG205" s="105"/>
      <c r="AH205" s="257"/>
      <c r="AI205" s="258"/>
      <c r="AJ205" s="258"/>
      <c r="AK205" s="258"/>
      <c r="AL205" s="258"/>
      <c r="AM205" s="258"/>
      <c r="AN205" s="258"/>
      <c r="AO205" s="258"/>
      <c r="AP205" s="258"/>
      <c r="AQ205" s="258"/>
      <c r="AR205" s="258"/>
      <c r="AS205" s="258"/>
      <c r="AT205" s="259"/>
      <c r="AU205" s="243"/>
      <c r="AV205" s="243"/>
      <c r="AW205" s="243"/>
      <c r="AX205" s="243"/>
      <c r="AY205" s="140">
        <f>IFERROR(DATEDIF(AU205,(AW205+1),"Y"),"Fecha Inválida")</f>
        <v>0</v>
      </c>
      <c r="AZ205" s="140"/>
      <c r="BA205" s="140">
        <f>IFERROR(DATEDIF(AU205,(AW205+1),"YM"),"Fecha Inválida")</f>
        <v>0</v>
      </c>
      <c r="BB205" s="140"/>
      <c r="BC205" s="140">
        <f>IF(AU205="",0,IFERROR(DATEDIF(AU205,(AW205+1),"MD"),"Fecha Inválida"))</f>
        <v>0</v>
      </c>
      <c r="BD205" s="140"/>
      <c r="BE205" s="140"/>
      <c r="BF205" s="167"/>
      <c r="BG205" s="167"/>
      <c r="BH205" s="167"/>
      <c r="BI205" s="167"/>
      <c r="BJ205" s="167"/>
    </row>
    <row r="206" spans="1:62" ht="24.9" hidden="1" customHeight="1">
      <c r="A206" s="145" t="s">
        <v>200</v>
      </c>
      <c r="B206" s="145"/>
      <c r="C206" s="145"/>
      <c r="D206" s="145"/>
      <c r="E206" s="145"/>
      <c r="F206" s="145"/>
      <c r="G206" s="145"/>
      <c r="H206" s="145"/>
      <c r="I206" s="145"/>
      <c r="J206" s="145"/>
      <c r="K206" s="145"/>
      <c r="L206" s="145"/>
      <c r="M206" s="145"/>
      <c r="N206" s="145"/>
      <c r="O206" s="145"/>
      <c r="P206" s="145"/>
      <c r="Q206" s="145"/>
      <c r="R206" s="145"/>
      <c r="S206" s="145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145"/>
      <c r="AE206" s="145"/>
      <c r="AF206" s="145"/>
      <c r="AG206" s="145"/>
      <c r="AH206" s="145"/>
      <c r="AI206" s="145"/>
      <c r="AJ206" s="145"/>
      <c r="AK206" s="145"/>
      <c r="AL206" s="145"/>
      <c r="AM206" s="145"/>
      <c r="AN206" s="145"/>
      <c r="AO206" s="145"/>
      <c r="AP206" s="145"/>
      <c r="AQ206" s="145"/>
      <c r="AR206" s="145"/>
      <c r="AS206" s="145"/>
      <c r="AT206" s="145"/>
      <c r="AU206" s="145"/>
      <c r="AV206" s="145"/>
      <c r="AW206" s="145"/>
      <c r="AX206" s="145"/>
      <c r="AY206" s="145"/>
      <c r="AZ206" s="145"/>
      <c r="BA206" s="145"/>
      <c r="BB206" s="145"/>
      <c r="BC206" s="145"/>
      <c r="BD206" s="145"/>
      <c r="BE206" s="145"/>
      <c r="BF206" s="145"/>
      <c r="BG206" s="145"/>
      <c r="BH206" s="145"/>
      <c r="BI206" s="145"/>
      <c r="BJ206" s="145"/>
    </row>
    <row r="207" spans="1:62" ht="24.9" hidden="1" customHeight="1">
      <c r="A207" s="103">
        <v>1</v>
      </c>
      <c r="B207" s="105"/>
      <c r="C207" s="168"/>
      <c r="D207" s="169"/>
      <c r="E207" s="169"/>
      <c r="F207" s="169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169"/>
      <c r="T207" s="169"/>
      <c r="U207" s="169"/>
      <c r="V207" s="169"/>
      <c r="W207" s="169"/>
      <c r="X207" s="169"/>
      <c r="Y207" s="169"/>
      <c r="Z207" s="169"/>
      <c r="AA207" s="169"/>
      <c r="AB207" s="169"/>
      <c r="AC207" s="169"/>
      <c r="AD207" s="169"/>
      <c r="AE207" s="169"/>
      <c r="AF207" s="169"/>
      <c r="AG207" s="169"/>
      <c r="AH207" s="169"/>
      <c r="AI207" s="169"/>
      <c r="AJ207" s="169"/>
      <c r="AK207" s="169"/>
      <c r="AL207" s="169"/>
      <c r="AM207" s="169"/>
      <c r="AN207" s="169"/>
      <c r="AO207" s="169"/>
      <c r="AP207" s="169"/>
      <c r="AQ207" s="169"/>
      <c r="AR207" s="169"/>
      <c r="AS207" s="169"/>
      <c r="AT207" s="169"/>
      <c r="AU207" s="169"/>
      <c r="AV207" s="169"/>
      <c r="AW207" s="169"/>
      <c r="AX207" s="169"/>
      <c r="AY207" s="169"/>
      <c r="AZ207" s="169"/>
      <c r="BA207" s="169"/>
      <c r="BB207" s="169"/>
      <c r="BC207" s="169"/>
      <c r="BD207" s="169"/>
      <c r="BE207" s="169"/>
      <c r="BF207" s="169"/>
      <c r="BG207" s="169"/>
      <c r="BH207" s="169"/>
      <c r="BI207" s="169"/>
      <c r="BJ207" s="170"/>
    </row>
    <row r="208" spans="1:62" ht="24.9" hidden="1" customHeight="1">
      <c r="A208" s="103">
        <v>2</v>
      </c>
      <c r="B208" s="105"/>
      <c r="C208" s="168"/>
      <c r="D208" s="169"/>
      <c r="E208" s="169"/>
      <c r="F208" s="169"/>
      <c r="G208" s="169"/>
      <c r="H208" s="169"/>
      <c r="I208" s="169"/>
      <c r="J208" s="169"/>
      <c r="K208" s="169"/>
      <c r="L208" s="169"/>
      <c r="M208" s="169"/>
      <c r="N208" s="169"/>
      <c r="O208" s="169"/>
      <c r="P208" s="169"/>
      <c r="Q208" s="169"/>
      <c r="R208" s="169"/>
      <c r="S208" s="169"/>
      <c r="T208" s="169"/>
      <c r="U208" s="169"/>
      <c r="V208" s="169"/>
      <c r="W208" s="169"/>
      <c r="X208" s="169"/>
      <c r="Y208" s="169"/>
      <c r="Z208" s="169"/>
      <c r="AA208" s="169"/>
      <c r="AB208" s="169"/>
      <c r="AC208" s="169"/>
      <c r="AD208" s="169"/>
      <c r="AE208" s="169"/>
      <c r="AF208" s="169"/>
      <c r="AG208" s="169"/>
      <c r="AH208" s="169"/>
      <c r="AI208" s="169"/>
      <c r="AJ208" s="169"/>
      <c r="AK208" s="169"/>
      <c r="AL208" s="169"/>
      <c r="AM208" s="169"/>
      <c r="AN208" s="169"/>
      <c r="AO208" s="169"/>
      <c r="AP208" s="169"/>
      <c r="AQ208" s="169"/>
      <c r="AR208" s="169"/>
      <c r="AS208" s="169"/>
      <c r="AT208" s="169"/>
      <c r="AU208" s="169"/>
      <c r="AV208" s="169"/>
      <c r="AW208" s="169"/>
      <c r="AX208" s="169"/>
      <c r="AY208" s="169"/>
      <c r="AZ208" s="169"/>
      <c r="BA208" s="169"/>
      <c r="BB208" s="169"/>
      <c r="BC208" s="169"/>
      <c r="BD208" s="169"/>
      <c r="BE208" s="169"/>
      <c r="BF208" s="169"/>
      <c r="BG208" s="169"/>
      <c r="BH208" s="169"/>
      <c r="BI208" s="169"/>
      <c r="BJ208" s="170"/>
    </row>
    <row r="209" spans="1:73" ht="24.9" hidden="1" customHeight="1">
      <c r="A209" s="103">
        <v>3</v>
      </c>
      <c r="B209" s="105"/>
      <c r="C209" s="168"/>
      <c r="D209" s="169"/>
      <c r="E209" s="169"/>
      <c r="F209" s="169"/>
      <c r="G209" s="169"/>
      <c r="H209" s="169"/>
      <c r="I209" s="169"/>
      <c r="J209" s="169"/>
      <c r="K209" s="169"/>
      <c r="L209" s="169"/>
      <c r="M209" s="169"/>
      <c r="N209" s="169"/>
      <c r="O209" s="169"/>
      <c r="P209" s="169"/>
      <c r="Q209" s="169"/>
      <c r="R209" s="169"/>
      <c r="S209" s="169"/>
      <c r="T209" s="169"/>
      <c r="U209" s="169"/>
      <c r="V209" s="169"/>
      <c r="W209" s="169"/>
      <c r="X209" s="169"/>
      <c r="Y209" s="169"/>
      <c r="Z209" s="169"/>
      <c r="AA209" s="169"/>
      <c r="AB209" s="169"/>
      <c r="AC209" s="169"/>
      <c r="AD209" s="169"/>
      <c r="AE209" s="169"/>
      <c r="AF209" s="169"/>
      <c r="AG209" s="169"/>
      <c r="AH209" s="169"/>
      <c r="AI209" s="169"/>
      <c r="AJ209" s="169"/>
      <c r="AK209" s="169"/>
      <c r="AL209" s="169"/>
      <c r="AM209" s="169"/>
      <c r="AN209" s="169"/>
      <c r="AO209" s="169"/>
      <c r="AP209" s="169"/>
      <c r="AQ209" s="169"/>
      <c r="AR209" s="169"/>
      <c r="AS209" s="169"/>
      <c r="AT209" s="169"/>
      <c r="AU209" s="169"/>
      <c r="AV209" s="169"/>
      <c r="AW209" s="169"/>
      <c r="AX209" s="169"/>
      <c r="AY209" s="169"/>
      <c r="AZ209" s="169"/>
      <c r="BA209" s="169"/>
      <c r="BB209" s="169"/>
      <c r="BC209" s="169"/>
      <c r="BD209" s="169"/>
      <c r="BE209" s="169"/>
      <c r="BF209" s="169"/>
      <c r="BG209" s="169"/>
      <c r="BH209" s="169"/>
      <c r="BI209" s="169"/>
      <c r="BJ209" s="170"/>
    </row>
    <row r="210" spans="1:73" ht="24.9" hidden="1" customHeight="1">
      <c r="A210" s="103">
        <v>4</v>
      </c>
      <c r="B210" s="105"/>
      <c r="C210" s="168"/>
      <c r="D210" s="169"/>
      <c r="E210" s="169"/>
      <c r="F210" s="169"/>
      <c r="G210" s="169"/>
      <c r="H210" s="169"/>
      <c r="I210" s="169"/>
      <c r="J210" s="169"/>
      <c r="K210" s="169"/>
      <c r="L210" s="169"/>
      <c r="M210" s="169"/>
      <c r="N210" s="169"/>
      <c r="O210" s="169"/>
      <c r="P210" s="169"/>
      <c r="Q210" s="169"/>
      <c r="R210" s="169"/>
      <c r="S210" s="169"/>
      <c r="T210" s="169"/>
      <c r="U210" s="169"/>
      <c r="V210" s="169"/>
      <c r="W210" s="169"/>
      <c r="X210" s="169"/>
      <c r="Y210" s="169"/>
      <c r="Z210" s="169"/>
      <c r="AA210" s="169"/>
      <c r="AB210" s="169"/>
      <c r="AC210" s="169"/>
      <c r="AD210" s="169"/>
      <c r="AE210" s="169"/>
      <c r="AF210" s="169"/>
      <c r="AG210" s="169"/>
      <c r="AH210" s="169"/>
      <c r="AI210" s="169"/>
      <c r="AJ210" s="169"/>
      <c r="AK210" s="169"/>
      <c r="AL210" s="169"/>
      <c r="AM210" s="169"/>
      <c r="AN210" s="169"/>
      <c r="AO210" s="169"/>
      <c r="AP210" s="169"/>
      <c r="AQ210" s="169"/>
      <c r="AR210" s="169"/>
      <c r="AS210" s="169"/>
      <c r="AT210" s="169"/>
      <c r="AU210" s="169"/>
      <c r="AV210" s="169"/>
      <c r="AW210" s="169"/>
      <c r="AX210" s="169"/>
      <c r="AY210" s="169"/>
      <c r="AZ210" s="169"/>
      <c r="BA210" s="169"/>
      <c r="BB210" s="169"/>
      <c r="BC210" s="169"/>
      <c r="BD210" s="169"/>
      <c r="BE210" s="169"/>
      <c r="BF210" s="169"/>
      <c r="BG210" s="169"/>
      <c r="BH210" s="169"/>
      <c r="BI210" s="169"/>
      <c r="BJ210" s="170"/>
      <c r="BO210">
        <v>1</v>
      </c>
      <c r="BP210">
        <v>2</v>
      </c>
      <c r="BQ210">
        <v>3</v>
      </c>
      <c r="BR210">
        <v>4</v>
      </c>
      <c r="BS210">
        <v>5</v>
      </c>
      <c r="BU210">
        <v>0</v>
      </c>
    </row>
    <row r="211" spans="1:73" ht="24.9" hidden="1" customHeight="1">
      <c r="A211" s="103">
        <v>5</v>
      </c>
      <c r="B211" s="105"/>
      <c r="C211" s="168"/>
      <c r="D211" s="169"/>
      <c r="E211" s="169"/>
      <c r="F211" s="169"/>
      <c r="G211" s="169"/>
      <c r="H211" s="169"/>
      <c r="I211" s="169"/>
      <c r="J211" s="169"/>
      <c r="K211" s="169"/>
      <c r="L211" s="169"/>
      <c r="M211" s="169"/>
      <c r="N211" s="169"/>
      <c r="O211" s="169"/>
      <c r="P211" s="169"/>
      <c r="Q211" s="169"/>
      <c r="R211" s="169"/>
      <c r="S211" s="169"/>
      <c r="T211" s="169"/>
      <c r="U211" s="169"/>
      <c r="V211" s="169"/>
      <c r="W211" s="169"/>
      <c r="X211" s="169"/>
      <c r="Y211" s="169"/>
      <c r="Z211" s="169"/>
      <c r="AA211" s="169"/>
      <c r="AB211" s="169"/>
      <c r="AC211" s="169"/>
      <c r="AD211" s="169"/>
      <c r="AE211" s="169"/>
      <c r="AF211" s="169"/>
      <c r="AG211" s="169"/>
      <c r="AH211" s="169"/>
      <c r="AI211" s="169"/>
      <c r="AJ211" s="169"/>
      <c r="AK211" s="169"/>
      <c r="AL211" s="169"/>
      <c r="AM211" s="169"/>
      <c r="AN211" s="169"/>
      <c r="AO211" s="169"/>
      <c r="AP211" s="169"/>
      <c r="AQ211" s="169"/>
      <c r="AR211" s="169"/>
      <c r="AS211" s="169"/>
      <c r="AT211" s="169"/>
      <c r="AU211" s="169"/>
      <c r="AV211" s="169"/>
      <c r="AW211" s="169"/>
      <c r="AX211" s="169"/>
      <c r="AY211" s="169"/>
      <c r="AZ211" s="169"/>
      <c r="BA211" s="169"/>
      <c r="BB211" s="169"/>
      <c r="BC211" s="169"/>
      <c r="BD211" s="169"/>
      <c r="BE211" s="169"/>
      <c r="BF211" s="169"/>
      <c r="BG211" s="169"/>
      <c r="BH211" s="169"/>
      <c r="BI211" s="169"/>
      <c r="BJ211" s="170"/>
      <c r="BM211" s="67" t="s">
        <v>179</v>
      </c>
      <c r="BN211" s="67" t="s">
        <v>193</v>
      </c>
      <c r="BO211" s="68" t="s">
        <v>175</v>
      </c>
      <c r="BP211" s="67" t="s">
        <v>21</v>
      </c>
      <c r="BQ211" s="67" t="s">
        <v>25</v>
      </c>
      <c r="BR211" s="67" t="s">
        <v>180</v>
      </c>
      <c r="BS211" s="67" t="s">
        <v>27</v>
      </c>
      <c r="BU211">
        <v>1</v>
      </c>
    </row>
    <row r="212" spans="1:73" ht="24.9" hidden="1" customHeight="1">
      <c r="A212" s="164" t="s">
        <v>208</v>
      </c>
      <c r="B212" s="165"/>
      <c r="C212" s="165"/>
      <c r="D212" s="165"/>
      <c r="E212" s="165"/>
      <c r="F212" s="165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  <c r="AA212" s="165"/>
      <c r="AB212" s="165"/>
      <c r="AC212" s="165"/>
      <c r="AD212" s="165"/>
      <c r="AE212" s="165"/>
      <c r="AF212" s="165"/>
      <c r="AG212" s="165"/>
      <c r="AH212" s="165"/>
      <c r="AI212" s="165"/>
      <c r="AJ212" s="165"/>
      <c r="AK212" s="165"/>
      <c r="AL212" s="165"/>
      <c r="AM212" s="165"/>
      <c r="AN212" s="165"/>
      <c r="AO212" s="165"/>
      <c r="AP212" s="165"/>
      <c r="AQ212" s="165"/>
      <c r="AR212" s="165"/>
      <c r="AS212" s="165"/>
      <c r="AT212" s="165"/>
      <c r="AU212" s="165"/>
      <c r="AV212" s="165"/>
      <c r="AW212" s="165"/>
      <c r="AX212" s="165"/>
      <c r="AY212" s="165"/>
      <c r="AZ212" s="165"/>
      <c r="BA212" s="165"/>
      <c r="BB212" s="165"/>
      <c r="BC212" s="165"/>
      <c r="BD212" s="165"/>
      <c r="BE212" s="165"/>
      <c r="BF212" s="165"/>
      <c r="BG212" s="165"/>
      <c r="BH212" s="165"/>
      <c r="BI212" s="165"/>
      <c r="BJ212" s="166"/>
      <c r="BM212" s="64">
        <v>1</v>
      </c>
      <c r="BN212" s="54">
        <f>+A88</f>
        <v>0</v>
      </c>
      <c r="BO212" s="63" t="str">
        <f>+O88</f>
        <v>SELECCIONE</v>
      </c>
      <c r="BP212" s="63" t="str">
        <f>+V88</f>
        <v>SELECCIONE</v>
      </c>
      <c r="BQ212" s="63">
        <f>+AY88</f>
        <v>0</v>
      </c>
      <c r="BR212" s="63">
        <f>+BA88</f>
        <v>0</v>
      </c>
      <c r="BS212" s="63">
        <f>+BC88</f>
        <v>0</v>
      </c>
    </row>
    <row r="213" spans="1:73" ht="24.9" hidden="1" customHeight="1">
      <c r="A213" s="164" t="s">
        <v>171</v>
      </c>
      <c r="B213" s="165"/>
      <c r="C213" s="165"/>
      <c r="D213" s="165"/>
      <c r="E213" s="165"/>
      <c r="F213" s="165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45" t="s">
        <v>172</v>
      </c>
      <c r="AA213" s="145"/>
      <c r="AB213" s="145"/>
      <c r="AC213" s="145"/>
      <c r="AD213" s="145"/>
      <c r="AE213" s="145"/>
      <c r="AF213" s="145"/>
      <c r="AG213" s="145"/>
      <c r="AH213" s="145"/>
      <c r="AI213" s="145"/>
      <c r="AJ213" s="145"/>
      <c r="AK213" s="145"/>
      <c r="AL213" s="145"/>
      <c r="AM213" s="145"/>
      <c r="AN213" s="145"/>
      <c r="AO213" s="145"/>
      <c r="AP213" s="145"/>
      <c r="AQ213" s="145"/>
      <c r="AR213" s="145"/>
      <c r="AS213" s="145"/>
      <c r="AT213" s="145"/>
      <c r="AU213" s="145"/>
      <c r="AV213" s="192" t="s">
        <v>229</v>
      </c>
      <c r="AW213" s="193"/>
      <c r="AX213" s="193"/>
      <c r="AY213" s="193"/>
      <c r="AZ213" s="193"/>
      <c r="BA213" s="193"/>
      <c r="BB213" s="193"/>
      <c r="BC213" s="193"/>
      <c r="BD213" s="193"/>
      <c r="BE213" s="193"/>
      <c r="BF213" s="193"/>
      <c r="BG213" s="193"/>
      <c r="BH213" s="193"/>
      <c r="BI213" s="193"/>
      <c r="BJ213" s="194"/>
      <c r="BM213" s="55">
        <v>2</v>
      </c>
      <c r="BN213" s="54">
        <f>+A101</f>
        <v>0</v>
      </c>
      <c r="BO213" s="54" t="str">
        <f>+O101</f>
        <v>SELECCIONE</v>
      </c>
      <c r="BP213" s="54" t="str">
        <f>+V101</f>
        <v>SELECCIONE</v>
      </c>
      <c r="BQ213" s="54">
        <f>+AY101</f>
        <v>0</v>
      </c>
      <c r="BR213" s="54">
        <f>+BA101</f>
        <v>0</v>
      </c>
      <c r="BS213" s="54">
        <f>+BC101</f>
        <v>0</v>
      </c>
    </row>
    <row r="214" spans="1:73" ht="24.9" hidden="1" customHeight="1">
      <c r="A214" s="195"/>
      <c r="B214" s="195"/>
      <c r="C214" s="195"/>
      <c r="D214" s="195"/>
      <c r="E214" s="195"/>
      <c r="F214" s="195"/>
      <c r="G214" s="195"/>
      <c r="H214" s="195"/>
      <c r="I214" s="195"/>
      <c r="J214" s="195"/>
      <c r="K214" s="195"/>
      <c r="L214" s="195"/>
      <c r="M214" s="195"/>
      <c r="N214" s="195"/>
      <c r="O214" s="195"/>
      <c r="P214" s="195"/>
      <c r="Q214" s="195"/>
      <c r="R214" s="195"/>
      <c r="S214" s="195"/>
      <c r="T214" s="195"/>
      <c r="U214" s="195"/>
      <c r="V214" s="195"/>
      <c r="W214" s="195"/>
      <c r="X214" s="195"/>
      <c r="Y214" s="195"/>
      <c r="Z214" s="168"/>
      <c r="AA214" s="169"/>
      <c r="AB214" s="169"/>
      <c r="AC214" s="169"/>
      <c r="AD214" s="169"/>
      <c r="AE214" s="169"/>
      <c r="AF214" s="169"/>
      <c r="AG214" s="169"/>
      <c r="AH214" s="169"/>
      <c r="AI214" s="169"/>
      <c r="AJ214" s="169"/>
      <c r="AK214" s="169"/>
      <c r="AL214" s="169"/>
      <c r="AM214" s="169"/>
      <c r="AN214" s="169"/>
      <c r="AO214" s="169"/>
      <c r="AP214" s="169"/>
      <c r="AQ214" s="169"/>
      <c r="AR214" s="169"/>
      <c r="AS214" s="169"/>
      <c r="AT214" s="169"/>
      <c r="AU214" s="170"/>
      <c r="AV214" s="168"/>
      <c r="AW214" s="169"/>
      <c r="AX214" s="169"/>
      <c r="AY214" s="169"/>
      <c r="AZ214" s="169"/>
      <c r="BA214" s="169"/>
      <c r="BB214" s="169"/>
      <c r="BC214" s="169"/>
      <c r="BD214" s="169"/>
      <c r="BE214" s="169"/>
      <c r="BF214" s="169"/>
      <c r="BG214" s="169"/>
      <c r="BH214" s="169"/>
      <c r="BI214" s="169"/>
      <c r="BJ214" s="170"/>
      <c r="BM214" s="64">
        <v>3</v>
      </c>
      <c r="BN214" s="54">
        <f>+A113</f>
        <v>0</v>
      </c>
      <c r="BO214" s="54" t="str">
        <f>+O113</f>
        <v>SELECCIONE</v>
      </c>
      <c r="BP214" s="54" t="str">
        <f>+V113</f>
        <v>SELECCIONE</v>
      </c>
      <c r="BQ214" s="54">
        <f>+AY113</f>
        <v>0</v>
      </c>
      <c r="BR214" s="54">
        <f>+BA113</f>
        <v>0</v>
      </c>
      <c r="BS214" s="54">
        <f>+BC113</f>
        <v>0</v>
      </c>
    </row>
    <row r="215" spans="1:73" ht="33.75" hidden="1" customHeight="1">
      <c r="A215" s="59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 s="51"/>
      <c r="AL215" s="51"/>
      <c r="AM215" s="51"/>
      <c r="AN215" s="51"/>
      <c r="AO215" s="51"/>
      <c r="AP215" s="51"/>
      <c r="AQ215" s="51"/>
      <c r="AR215" s="51"/>
      <c r="AS215" s="51"/>
      <c r="AT215" s="51"/>
      <c r="AU215" s="51"/>
      <c r="AV215" s="51"/>
      <c r="AW215" s="51"/>
      <c r="AX215" s="51"/>
      <c r="AY215" s="51"/>
      <c r="AZ215" s="51"/>
      <c r="BA215" s="51"/>
      <c r="BB215" s="51"/>
      <c r="BC215" s="51"/>
      <c r="BD215" s="51"/>
      <c r="BE215" s="51"/>
      <c r="BF215" s="51"/>
      <c r="BG215" s="51"/>
      <c r="BH215" s="51"/>
      <c r="BI215" s="51"/>
      <c r="BJ215" s="51"/>
      <c r="BM215" s="64">
        <v>5</v>
      </c>
      <c r="BN215" s="54">
        <f>+A139</f>
        <v>0</v>
      </c>
      <c r="BO215" s="54" t="str">
        <f>+O139</f>
        <v>SELECCIONE</v>
      </c>
      <c r="BP215" s="54" t="str">
        <f>+V139</f>
        <v>SELECCIONE</v>
      </c>
      <c r="BQ215" s="54">
        <f>+AY139</f>
        <v>0</v>
      </c>
      <c r="BR215" s="54">
        <f>+BA139</f>
        <v>0</v>
      </c>
      <c r="BS215" s="54">
        <f>+BC139</f>
        <v>0</v>
      </c>
    </row>
    <row r="216" spans="1:73" ht="24.9" hidden="1" customHeight="1">
      <c r="A216" s="171" t="s">
        <v>191</v>
      </c>
      <c r="B216" s="171"/>
      <c r="C216" s="171"/>
      <c r="D216" s="171"/>
      <c r="E216" s="171"/>
      <c r="F216" s="171"/>
      <c r="G216" s="171"/>
      <c r="H216" s="171"/>
      <c r="I216" s="171"/>
      <c r="J216" s="171"/>
      <c r="K216" s="171"/>
      <c r="L216" s="171"/>
      <c r="M216" s="171"/>
      <c r="N216" s="171"/>
      <c r="O216" s="171" t="s">
        <v>175</v>
      </c>
      <c r="P216" s="171"/>
      <c r="Q216" s="171"/>
      <c r="R216" s="171"/>
      <c r="S216" s="171"/>
      <c r="T216" s="171"/>
      <c r="U216" s="171"/>
      <c r="V216" s="171" t="s">
        <v>21</v>
      </c>
      <c r="W216" s="171"/>
      <c r="X216" s="171"/>
      <c r="Y216" s="171"/>
      <c r="Z216" s="171"/>
      <c r="AA216" s="171"/>
      <c r="AB216" s="171" t="s">
        <v>22</v>
      </c>
      <c r="AC216" s="171"/>
      <c r="AD216" s="171"/>
      <c r="AE216" s="171"/>
      <c r="AF216" s="171"/>
      <c r="AG216" s="171"/>
      <c r="AH216" s="245" t="s">
        <v>174</v>
      </c>
      <c r="AI216" s="246"/>
      <c r="AJ216" s="246"/>
      <c r="AK216" s="246"/>
      <c r="AL216" s="246"/>
      <c r="AM216" s="246"/>
      <c r="AN216" s="246"/>
      <c r="AO216" s="246"/>
      <c r="AP216" s="246"/>
      <c r="AQ216" s="246"/>
      <c r="AR216" s="246"/>
      <c r="AS216" s="246"/>
      <c r="AT216" s="247"/>
      <c r="AU216" s="242" t="s">
        <v>155</v>
      </c>
      <c r="AV216" s="242"/>
      <c r="AW216" s="242"/>
      <c r="AX216" s="242"/>
      <c r="AY216" s="171" t="s">
        <v>24</v>
      </c>
      <c r="AZ216" s="171"/>
      <c r="BA216" s="171"/>
      <c r="BB216" s="171"/>
      <c r="BC216" s="171"/>
      <c r="BD216" s="171"/>
      <c r="BE216" s="171" t="s">
        <v>221</v>
      </c>
      <c r="BF216" s="141"/>
      <c r="BG216" s="141"/>
      <c r="BH216" s="141"/>
      <c r="BI216" s="141"/>
      <c r="BJ216" s="141"/>
      <c r="BM216" s="55">
        <v>6</v>
      </c>
      <c r="BN216" s="54">
        <f>+A152</f>
        <v>0</v>
      </c>
      <c r="BO216" s="54" t="str">
        <f>+O152</f>
        <v>SELECCIONE</v>
      </c>
      <c r="BP216" s="54" t="str">
        <f>+V152</f>
        <v>SELECCIONE</v>
      </c>
      <c r="BQ216" s="54">
        <f>+AY152</f>
        <v>0</v>
      </c>
      <c r="BR216" s="54">
        <f>+BA152</f>
        <v>0</v>
      </c>
      <c r="BS216" s="54">
        <f>+BC152</f>
        <v>0</v>
      </c>
    </row>
    <row r="217" spans="1:73" ht="24.9" hidden="1" customHeight="1">
      <c r="A217" s="171"/>
      <c r="B217" s="171"/>
      <c r="C217" s="171"/>
      <c r="D217" s="171"/>
      <c r="E217" s="171"/>
      <c r="F217" s="171"/>
      <c r="G217" s="171"/>
      <c r="H217" s="171"/>
      <c r="I217" s="171"/>
      <c r="J217" s="171"/>
      <c r="K217" s="171"/>
      <c r="L217" s="171"/>
      <c r="M217" s="171"/>
      <c r="N217" s="171"/>
      <c r="O217" s="171"/>
      <c r="P217" s="171"/>
      <c r="Q217" s="171"/>
      <c r="R217" s="171"/>
      <c r="S217" s="171"/>
      <c r="T217" s="171"/>
      <c r="U217" s="171"/>
      <c r="V217" s="171"/>
      <c r="W217" s="171"/>
      <c r="X217" s="171"/>
      <c r="Y217" s="171"/>
      <c r="Z217" s="171"/>
      <c r="AA217" s="171"/>
      <c r="AB217" s="171"/>
      <c r="AC217" s="171"/>
      <c r="AD217" s="171"/>
      <c r="AE217" s="171"/>
      <c r="AF217" s="171"/>
      <c r="AG217" s="171"/>
      <c r="AH217" s="248"/>
      <c r="AI217" s="249"/>
      <c r="AJ217" s="249"/>
      <c r="AK217" s="249"/>
      <c r="AL217" s="249"/>
      <c r="AM217" s="249"/>
      <c r="AN217" s="249"/>
      <c r="AO217" s="249"/>
      <c r="AP217" s="249"/>
      <c r="AQ217" s="249"/>
      <c r="AR217" s="249"/>
      <c r="AS217" s="249"/>
      <c r="AT217" s="250"/>
      <c r="AU217" s="244" t="s">
        <v>152</v>
      </c>
      <c r="AV217" s="244"/>
      <c r="AW217" s="171" t="s">
        <v>173</v>
      </c>
      <c r="AX217" s="171"/>
      <c r="AY217" s="171" t="s">
        <v>25</v>
      </c>
      <c r="AZ217" s="171"/>
      <c r="BA217" s="171" t="s">
        <v>26</v>
      </c>
      <c r="BB217" s="171"/>
      <c r="BC217" s="171" t="s">
        <v>27</v>
      </c>
      <c r="BD217" s="171"/>
      <c r="BE217" s="141"/>
      <c r="BF217" s="141"/>
      <c r="BG217" s="141"/>
      <c r="BH217" s="141"/>
      <c r="BI217" s="141"/>
      <c r="BJ217" s="141"/>
      <c r="BM217" s="64">
        <v>7</v>
      </c>
      <c r="BN217" s="54">
        <f>+A166</f>
        <v>0</v>
      </c>
      <c r="BO217" s="54" t="str">
        <f>+O166</f>
        <v>SELECCIONE</v>
      </c>
      <c r="BP217" s="54" t="str">
        <f>+V166</f>
        <v>SELECCIONE</v>
      </c>
      <c r="BQ217" s="54">
        <f>+AY166</f>
        <v>0</v>
      </c>
      <c r="BR217" s="54">
        <f>+BA166</f>
        <v>0</v>
      </c>
      <c r="BS217" s="54">
        <f>+BC166</f>
        <v>0</v>
      </c>
    </row>
    <row r="218" spans="1:73" ht="24.9" hidden="1" customHeight="1">
      <c r="A218" s="103"/>
      <c r="B218" s="104"/>
      <c r="C218" s="104"/>
      <c r="D218" s="104"/>
      <c r="E218" s="104"/>
      <c r="F218" s="104"/>
      <c r="G218" s="104"/>
      <c r="H218" s="104"/>
      <c r="I218" s="104"/>
      <c r="J218" s="104"/>
      <c r="K218" s="104"/>
      <c r="L218" s="104"/>
      <c r="M218" s="104"/>
      <c r="N218" s="105"/>
      <c r="O218" s="251" t="s">
        <v>16</v>
      </c>
      <c r="P218" s="252"/>
      <c r="Q218" s="252"/>
      <c r="R218" s="252"/>
      <c r="S218" s="252"/>
      <c r="T218" s="252"/>
      <c r="U218" s="253"/>
      <c r="V218" s="254" t="s">
        <v>16</v>
      </c>
      <c r="W218" s="255"/>
      <c r="X218" s="255"/>
      <c r="Y218" s="255"/>
      <c r="Z218" s="255"/>
      <c r="AA218" s="256"/>
      <c r="AB218" s="103"/>
      <c r="AC218" s="104"/>
      <c r="AD218" s="104"/>
      <c r="AE218" s="104"/>
      <c r="AF218" s="104"/>
      <c r="AG218" s="105"/>
      <c r="AH218" s="257"/>
      <c r="AI218" s="258"/>
      <c r="AJ218" s="258"/>
      <c r="AK218" s="258"/>
      <c r="AL218" s="258"/>
      <c r="AM218" s="258"/>
      <c r="AN218" s="258"/>
      <c r="AO218" s="258"/>
      <c r="AP218" s="258"/>
      <c r="AQ218" s="258"/>
      <c r="AR218" s="258"/>
      <c r="AS218" s="258"/>
      <c r="AT218" s="259"/>
      <c r="AU218" s="243"/>
      <c r="AV218" s="243"/>
      <c r="AW218" s="243"/>
      <c r="AX218" s="243"/>
      <c r="AY218" s="140">
        <f>IFERROR(DATEDIF(AU218,(AW218+1),"Y"),"Fecha Inválida")</f>
        <v>0</v>
      </c>
      <c r="AZ218" s="140"/>
      <c r="BA218" s="140">
        <f>IFERROR(DATEDIF(AU218,(AW218+1),"YM"),"Fecha Inválida")</f>
        <v>0</v>
      </c>
      <c r="BB218" s="140"/>
      <c r="BC218" s="140">
        <f>IF(AU218="",0,IFERROR(DATEDIF(AU218,(AW218+1),"MD"),"Fecha Inválida"))</f>
        <v>0</v>
      </c>
      <c r="BD218" s="140"/>
      <c r="BE218" s="140"/>
      <c r="BF218" s="167"/>
      <c r="BG218" s="167"/>
      <c r="BH218" s="167"/>
      <c r="BI218" s="167"/>
      <c r="BJ218" s="167"/>
      <c r="BM218" s="55">
        <v>8</v>
      </c>
      <c r="BN218" s="65">
        <f>+A179</f>
        <v>0</v>
      </c>
      <c r="BO218" s="54" t="str">
        <f>+O179</f>
        <v>SELECCIONE</v>
      </c>
      <c r="BP218" s="54" t="str">
        <f>+V179</f>
        <v>SELECCIONE</v>
      </c>
      <c r="BQ218" s="54">
        <f>+AY179</f>
        <v>0</v>
      </c>
      <c r="BR218" s="54">
        <f>+BA179</f>
        <v>0</v>
      </c>
      <c r="BS218" s="54">
        <f>+BC179</f>
        <v>0</v>
      </c>
    </row>
    <row r="219" spans="1:73" ht="24.9" hidden="1" customHeight="1">
      <c r="A219" s="145" t="s">
        <v>200</v>
      </c>
      <c r="B219" s="145"/>
      <c r="C219" s="145"/>
      <c r="D219" s="145"/>
      <c r="E219" s="145"/>
      <c r="F219" s="145"/>
      <c r="G219" s="145"/>
      <c r="H219" s="145"/>
      <c r="I219" s="145"/>
      <c r="J219" s="145"/>
      <c r="K219" s="145"/>
      <c r="L219" s="145"/>
      <c r="M219" s="145"/>
      <c r="N219" s="145"/>
      <c r="O219" s="145"/>
      <c r="P219" s="145"/>
      <c r="Q219" s="145"/>
      <c r="R219" s="145"/>
      <c r="S219" s="145"/>
      <c r="T219" s="145"/>
      <c r="U219" s="145"/>
      <c r="V219" s="145"/>
      <c r="W219" s="145"/>
      <c r="X219" s="145"/>
      <c r="Y219" s="145"/>
      <c r="Z219" s="145"/>
      <c r="AA219" s="145"/>
      <c r="AB219" s="145"/>
      <c r="AC219" s="145"/>
      <c r="AD219" s="145"/>
      <c r="AE219" s="145"/>
      <c r="AF219" s="145"/>
      <c r="AG219" s="145"/>
      <c r="AH219" s="145"/>
      <c r="AI219" s="145"/>
      <c r="AJ219" s="145"/>
      <c r="AK219" s="145"/>
      <c r="AL219" s="145"/>
      <c r="AM219" s="145"/>
      <c r="AN219" s="145"/>
      <c r="AO219" s="145"/>
      <c r="AP219" s="145"/>
      <c r="AQ219" s="145"/>
      <c r="AR219" s="145"/>
      <c r="AS219" s="145"/>
      <c r="AT219" s="145"/>
      <c r="AU219" s="145"/>
      <c r="AV219" s="145"/>
      <c r="AW219" s="145"/>
      <c r="AX219" s="145"/>
      <c r="AY219" s="145"/>
      <c r="AZ219" s="145"/>
      <c r="BA219" s="145"/>
      <c r="BB219" s="145"/>
      <c r="BC219" s="145"/>
      <c r="BD219" s="145"/>
      <c r="BE219" s="145"/>
      <c r="BF219" s="145"/>
      <c r="BG219" s="145"/>
      <c r="BH219" s="145"/>
      <c r="BI219" s="145"/>
      <c r="BJ219" s="145"/>
      <c r="BM219" s="64">
        <v>9</v>
      </c>
      <c r="BN219" s="66">
        <f>+A192</f>
        <v>0</v>
      </c>
      <c r="BO219" s="65" t="str">
        <f>+O192</f>
        <v>SELECCIONE</v>
      </c>
      <c r="BP219" s="65" t="str">
        <f>+V192</f>
        <v>SELECCIONE</v>
      </c>
      <c r="BQ219" s="65">
        <f>+AY192</f>
        <v>0</v>
      </c>
      <c r="BR219" s="65">
        <f>+BA192</f>
        <v>0</v>
      </c>
      <c r="BS219" s="65">
        <f>+BC192</f>
        <v>0</v>
      </c>
    </row>
    <row r="220" spans="1:73" ht="24.9" hidden="1" customHeight="1">
      <c r="A220" s="103">
        <v>1</v>
      </c>
      <c r="B220" s="105"/>
      <c r="C220" s="168"/>
      <c r="D220" s="169"/>
      <c r="E220" s="169"/>
      <c r="F220" s="169"/>
      <c r="G220" s="169"/>
      <c r="H220" s="169"/>
      <c r="I220" s="169"/>
      <c r="J220" s="169"/>
      <c r="K220" s="169"/>
      <c r="L220" s="169"/>
      <c r="M220" s="169"/>
      <c r="N220" s="169"/>
      <c r="O220" s="169"/>
      <c r="P220" s="169"/>
      <c r="Q220" s="169"/>
      <c r="R220" s="169"/>
      <c r="S220" s="169"/>
      <c r="T220" s="169"/>
      <c r="U220" s="169"/>
      <c r="V220" s="169"/>
      <c r="W220" s="169"/>
      <c r="X220" s="169"/>
      <c r="Y220" s="169"/>
      <c r="Z220" s="169"/>
      <c r="AA220" s="169"/>
      <c r="AB220" s="169"/>
      <c r="AC220" s="169"/>
      <c r="AD220" s="169"/>
      <c r="AE220" s="169"/>
      <c r="AF220" s="169"/>
      <c r="AG220" s="169"/>
      <c r="AH220" s="169"/>
      <c r="AI220" s="169"/>
      <c r="AJ220" s="169"/>
      <c r="AK220" s="169"/>
      <c r="AL220" s="169"/>
      <c r="AM220" s="169"/>
      <c r="AN220" s="169"/>
      <c r="AO220" s="169"/>
      <c r="AP220" s="169"/>
      <c r="AQ220" s="169"/>
      <c r="AR220" s="169"/>
      <c r="AS220" s="169"/>
      <c r="AT220" s="169"/>
      <c r="AU220" s="169"/>
      <c r="AV220" s="169"/>
      <c r="AW220" s="169"/>
      <c r="AX220" s="169"/>
      <c r="AY220" s="169"/>
      <c r="AZ220" s="169"/>
      <c r="BA220" s="169"/>
      <c r="BB220" s="169"/>
      <c r="BC220" s="169"/>
      <c r="BD220" s="169"/>
      <c r="BE220" s="169"/>
      <c r="BF220" s="169"/>
      <c r="BG220" s="169"/>
      <c r="BH220" s="169"/>
      <c r="BI220" s="169"/>
      <c r="BJ220" s="170"/>
      <c r="BM220" s="55">
        <v>10</v>
      </c>
      <c r="BN220" s="54">
        <f>+A205</f>
        <v>0</v>
      </c>
      <c r="BO220" s="66" t="str">
        <f>+O205</f>
        <v>SELECCIONE</v>
      </c>
      <c r="BP220" s="66" t="str">
        <f>+V205</f>
        <v>SELECCIONE</v>
      </c>
      <c r="BQ220" s="66">
        <f>+AY205</f>
        <v>0</v>
      </c>
      <c r="BR220" s="66">
        <f>+BA205</f>
        <v>0</v>
      </c>
      <c r="BS220" s="66">
        <f>+BC205</f>
        <v>0</v>
      </c>
    </row>
    <row r="221" spans="1:73" ht="24.9" hidden="1" customHeight="1">
      <c r="A221" s="103">
        <v>2</v>
      </c>
      <c r="B221" s="105"/>
      <c r="C221" s="168"/>
      <c r="D221" s="169"/>
      <c r="E221" s="169"/>
      <c r="F221" s="169"/>
      <c r="G221" s="169"/>
      <c r="H221" s="169"/>
      <c r="I221" s="169"/>
      <c r="J221" s="169"/>
      <c r="K221" s="169"/>
      <c r="L221" s="169"/>
      <c r="M221" s="169"/>
      <c r="N221" s="169"/>
      <c r="O221" s="169"/>
      <c r="P221" s="169"/>
      <c r="Q221" s="169"/>
      <c r="R221" s="169"/>
      <c r="S221" s="169"/>
      <c r="T221" s="169"/>
      <c r="U221" s="169"/>
      <c r="V221" s="169"/>
      <c r="W221" s="169"/>
      <c r="X221" s="169"/>
      <c r="Y221" s="169"/>
      <c r="Z221" s="169"/>
      <c r="AA221" s="169"/>
      <c r="AB221" s="169"/>
      <c r="AC221" s="169"/>
      <c r="AD221" s="169"/>
      <c r="AE221" s="169"/>
      <c r="AF221" s="169"/>
      <c r="AG221" s="169"/>
      <c r="AH221" s="169"/>
      <c r="AI221" s="169"/>
      <c r="AJ221" s="169"/>
      <c r="AK221" s="169"/>
      <c r="AL221" s="169"/>
      <c r="AM221" s="169"/>
      <c r="AN221" s="169"/>
      <c r="AO221" s="169"/>
      <c r="AP221" s="169"/>
      <c r="AQ221" s="169"/>
      <c r="AR221" s="169"/>
      <c r="AS221" s="169"/>
      <c r="AT221" s="169"/>
      <c r="AU221" s="169"/>
      <c r="AV221" s="169"/>
      <c r="AW221" s="169"/>
      <c r="AX221" s="169"/>
      <c r="AY221" s="169"/>
      <c r="AZ221" s="169"/>
      <c r="BA221" s="169"/>
      <c r="BB221" s="169"/>
      <c r="BC221" s="169"/>
      <c r="BD221" s="169"/>
      <c r="BE221" s="169"/>
      <c r="BF221" s="169"/>
      <c r="BG221" s="169"/>
      <c r="BH221" s="169"/>
      <c r="BI221" s="169"/>
      <c r="BJ221" s="170"/>
      <c r="BM221" s="64">
        <v>11</v>
      </c>
      <c r="BN221" s="54">
        <f>+A218</f>
        <v>0</v>
      </c>
      <c r="BO221" s="54" t="str">
        <f>+O218</f>
        <v>SELECCIONE</v>
      </c>
      <c r="BP221" s="54" t="str">
        <f>+V218</f>
        <v>SELECCIONE</v>
      </c>
      <c r="BQ221" s="54">
        <f>+AY218</f>
        <v>0</v>
      </c>
      <c r="BR221" s="54">
        <f>+BA218</f>
        <v>0</v>
      </c>
      <c r="BS221" s="54">
        <f>+BC218</f>
        <v>0</v>
      </c>
    </row>
    <row r="222" spans="1:73" ht="24.9" hidden="1" customHeight="1">
      <c r="A222" s="103">
        <v>3</v>
      </c>
      <c r="B222" s="105"/>
      <c r="C222" s="168"/>
      <c r="D222" s="169"/>
      <c r="E222" s="169"/>
      <c r="F222" s="169"/>
      <c r="G222" s="169"/>
      <c r="H222" s="169"/>
      <c r="I222" s="169"/>
      <c r="J222" s="169"/>
      <c r="K222" s="169"/>
      <c r="L222" s="169"/>
      <c r="M222" s="169"/>
      <c r="N222" s="169"/>
      <c r="O222" s="169"/>
      <c r="P222" s="169"/>
      <c r="Q222" s="169"/>
      <c r="R222" s="169"/>
      <c r="S222" s="169"/>
      <c r="T222" s="169"/>
      <c r="U222" s="169"/>
      <c r="V222" s="169"/>
      <c r="W222" s="169"/>
      <c r="X222" s="169"/>
      <c r="Y222" s="169"/>
      <c r="Z222" s="169"/>
      <c r="AA222" s="169"/>
      <c r="AB222" s="169"/>
      <c r="AC222" s="169"/>
      <c r="AD222" s="169"/>
      <c r="AE222" s="169"/>
      <c r="AF222" s="169"/>
      <c r="AG222" s="169"/>
      <c r="AH222" s="169"/>
      <c r="AI222" s="169"/>
      <c r="AJ222" s="169"/>
      <c r="AK222" s="169"/>
      <c r="AL222" s="169"/>
      <c r="AM222" s="169"/>
      <c r="AN222" s="169"/>
      <c r="AO222" s="169"/>
      <c r="AP222" s="169"/>
      <c r="AQ222" s="169"/>
      <c r="AR222" s="169"/>
      <c r="AS222" s="169"/>
      <c r="AT222" s="169"/>
      <c r="AU222" s="169"/>
      <c r="AV222" s="169"/>
      <c r="AW222" s="169"/>
      <c r="AX222" s="169"/>
      <c r="AY222" s="169"/>
      <c r="AZ222" s="169"/>
      <c r="BA222" s="169"/>
      <c r="BB222" s="169"/>
      <c r="BC222" s="169"/>
      <c r="BD222" s="169"/>
      <c r="BE222" s="169"/>
      <c r="BF222" s="169"/>
      <c r="BG222" s="169"/>
      <c r="BH222" s="169"/>
      <c r="BI222" s="169"/>
      <c r="BJ222" s="170"/>
      <c r="BM222" s="55">
        <v>12</v>
      </c>
      <c r="BN222" s="54">
        <f>+A231</f>
        <v>0</v>
      </c>
      <c r="BO222" s="54" t="str">
        <f>+O231</f>
        <v>SELECCIONE</v>
      </c>
      <c r="BP222" s="54" t="str">
        <f>+V231</f>
        <v>SELECCIONE</v>
      </c>
      <c r="BQ222" s="54">
        <f>+AY231</f>
        <v>0</v>
      </c>
      <c r="BR222" s="54">
        <f>+BA231</f>
        <v>0</v>
      </c>
      <c r="BS222" s="54">
        <f>+BC231</f>
        <v>0</v>
      </c>
    </row>
    <row r="223" spans="1:73" ht="24.9" hidden="1" customHeight="1">
      <c r="A223" s="103">
        <v>4</v>
      </c>
      <c r="B223" s="105"/>
      <c r="C223" s="168"/>
      <c r="D223" s="169"/>
      <c r="E223" s="169"/>
      <c r="F223" s="169"/>
      <c r="G223" s="169"/>
      <c r="H223" s="169"/>
      <c r="I223" s="169"/>
      <c r="J223" s="169"/>
      <c r="K223" s="169"/>
      <c r="L223" s="169"/>
      <c r="M223" s="169"/>
      <c r="N223" s="169"/>
      <c r="O223" s="169"/>
      <c r="P223" s="169"/>
      <c r="Q223" s="169"/>
      <c r="R223" s="169"/>
      <c r="S223" s="169"/>
      <c r="T223" s="169"/>
      <c r="U223" s="169"/>
      <c r="V223" s="169"/>
      <c r="W223" s="169"/>
      <c r="X223" s="169"/>
      <c r="Y223" s="169"/>
      <c r="Z223" s="169"/>
      <c r="AA223" s="169"/>
      <c r="AB223" s="169"/>
      <c r="AC223" s="169"/>
      <c r="AD223" s="169"/>
      <c r="AE223" s="169"/>
      <c r="AF223" s="169"/>
      <c r="AG223" s="169"/>
      <c r="AH223" s="169"/>
      <c r="AI223" s="169"/>
      <c r="AJ223" s="169"/>
      <c r="AK223" s="169"/>
      <c r="AL223" s="169"/>
      <c r="AM223" s="169"/>
      <c r="AN223" s="169"/>
      <c r="AO223" s="169"/>
      <c r="AP223" s="169"/>
      <c r="AQ223" s="169"/>
      <c r="AR223" s="169"/>
      <c r="AS223" s="169"/>
      <c r="AT223" s="169"/>
      <c r="AU223" s="169"/>
      <c r="AV223" s="169"/>
      <c r="AW223" s="169"/>
      <c r="AX223" s="169"/>
      <c r="AY223" s="169"/>
      <c r="AZ223" s="169"/>
      <c r="BA223" s="169"/>
      <c r="BB223" s="169"/>
      <c r="BC223" s="169"/>
      <c r="BD223" s="169"/>
      <c r="BE223" s="169"/>
      <c r="BF223" s="169"/>
      <c r="BG223" s="169"/>
      <c r="BH223" s="169"/>
      <c r="BI223" s="169"/>
      <c r="BJ223" s="170"/>
    </row>
    <row r="224" spans="1:73" ht="24.9" hidden="1" customHeight="1">
      <c r="A224" s="103">
        <v>5</v>
      </c>
      <c r="B224" s="105"/>
      <c r="C224" s="168"/>
      <c r="D224" s="169"/>
      <c r="E224" s="169"/>
      <c r="F224" s="169"/>
      <c r="G224" s="169"/>
      <c r="H224" s="169"/>
      <c r="I224" s="169"/>
      <c r="J224" s="169"/>
      <c r="K224" s="169"/>
      <c r="L224" s="169"/>
      <c r="M224" s="169"/>
      <c r="N224" s="169"/>
      <c r="O224" s="169"/>
      <c r="P224" s="169"/>
      <c r="Q224" s="169"/>
      <c r="R224" s="169"/>
      <c r="S224" s="169"/>
      <c r="T224" s="169"/>
      <c r="U224" s="169"/>
      <c r="V224" s="169"/>
      <c r="W224" s="169"/>
      <c r="X224" s="169"/>
      <c r="Y224" s="169"/>
      <c r="Z224" s="169"/>
      <c r="AA224" s="169"/>
      <c r="AB224" s="169"/>
      <c r="AC224" s="169"/>
      <c r="AD224" s="169"/>
      <c r="AE224" s="169"/>
      <c r="AF224" s="169"/>
      <c r="AG224" s="169"/>
      <c r="AH224" s="169"/>
      <c r="AI224" s="169"/>
      <c r="AJ224" s="169"/>
      <c r="AK224" s="169"/>
      <c r="AL224" s="169"/>
      <c r="AM224" s="169"/>
      <c r="AN224" s="169"/>
      <c r="AO224" s="169"/>
      <c r="AP224" s="169"/>
      <c r="AQ224" s="169"/>
      <c r="AR224" s="169"/>
      <c r="AS224" s="169"/>
      <c r="AT224" s="169"/>
      <c r="AU224" s="169"/>
      <c r="AV224" s="169"/>
      <c r="AW224" s="169"/>
      <c r="AX224" s="169"/>
      <c r="AY224" s="169"/>
      <c r="AZ224" s="169"/>
      <c r="BA224" s="169"/>
      <c r="BB224" s="169"/>
      <c r="BC224" s="169"/>
      <c r="BD224" s="169"/>
      <c r="BE224" s="169"/>
      <c r="BF224" s="169"/>
      <c r="BG224" s="169"/>
      <c r="BH224" s="169"/>
      <c r="BI224" s="169"/>
      <c r="BJ224" s="170"/>
    </row>
    <row r="225" spans="1:81" ht="24.9" hidden="1" customHeight="1">
      <c r="A225" s="164" t="s">
        <v>208</v>
      </c>
      <c r="B225" s="165"/>
      <c r="C225" s="165"/>
      <c r="D225" s="165"/>
      <c r="E225" s="165"/>
      <c r="F225" s="165"/>
      <c r="G225" s="165"/>
      <c r="H225" s="165"/>
      <c r="I225" s="165"/>
      <c r="J225" s="165"/>
      <c r="K225" s="165"/>
      <c r="L225" s="165"/>
      <c r="M225" s="165"/>
      <c r="N225" s="165"/>
      <c r="O225" s="165"/>
      <c r="P225" s="165"/>
      <c r="Q225" s="165"/>
      <c r="R225" s="165"/>
      <c r="S225" s="165"/>
      <c r="T225" s="165"/>
      <c r="U225" s="165"/>
      <c r="V225" s="165"/>
      <c r="W225" s="165"/>
      <c r="X225" s="165"/>
      <c r="Y225" s="165"/>
      <c r="Z225" s="165"/>
      <c r="AA225" s="165"/>
      <c r="AB225" s="165"/>
      <c r="AC225" s="165"/>
      <c r="AD225" s="165"/>
      <c r="AE225" s="165"/>
      <c r="AF225" s="165"/>
      <c r="AG225" s="165"/>
      <c r="AH225" s="165"/>
      <c r="AI225" s="165"/>
      <c r="AJ225" s="165"/>
      <c r="AK225" s="165"/>
      <c r="AL225" s="165"/>
      <c r="AM225" s="165"/>
      <c r="AN225" s="165"/>
      <c r="AO225" s="165"/>
      <c r="AP225" s="165"/>
      <c r="AQ225" s="165"/>
      <c r="AR225" s="165"/>
      <c r="AS225" s="165"/>
      <c r="AT225" s="165"/>
      <c r="AU225" s="165"/>
      <c r="AV225" s="165"/>
      <c r="AW225" s="165"/>
      <c r="AX225" s="165"/>
      <c r="AY225" s="165"/>
      <c r="AZ225" s="165"/>
      <c r="BA225" s="165"/>
      <c r="BB225" s="165"/>
      <c r="BC225" s="165"/>
      <c r="BD225" s="165"/>
      <c r="BE225" s="165"/>
      <c r="BF225" s="165"/>
      <c r="BG225" s="165"/>
      <c r="BH225" s="165"/>
      <c r="BI225" s="165"/>
      <c r="BJ225" s="166"/>
      <c r="BO225" s="34" t="s">
        <v>194</v>
      </c>
    </row>
    <row r="226" spans="1:81" ht="24.9" hidden="1" customHeight="1">
      <c r="A226" s="164" t="s">
        <v>171</v>
      </c>
      <c r="B226" s="165"/>
      <c r="C226" s="165"/>
      <c r="D226" s="165"/>
      <c r="E226" s="165"/>
      <c r="F226" s="165"/>
      <c r="G226" s="165"/>
      <c r="H226" s="165"/>
      <c r="I226" s="165"/>
      <c r="J226" s="165"/>
      <c r="K226" s="165"/>
      <c r="L226" s="165"/>
      <c r="M226" s="165"/>
      <c r="N226" s="165"/>
      <c r="O226" s="165"/>
      <c r="P226" s="165"/>
      <c r="Q226" s="165"/>
      <c r="R226" s="165"/>
      <c r="S226" s="165"/>
      <c r="T226" s="165"/>
      <c r="U226" s="165"/>
      <c r="V226" s="165"/>
      <c r="W226" s="165"/>
      <c r="X226" s="165"/>
      <c r="Y226" s="165"/>
      <c r="Z226" s="145" t="s">
        <v>172</v>
      </c>
      <c r="AA226" s="145"/>
      <c r="AB226" s="145"/>
      <c r="AC226" s="145"/>
      <c r="AD226" s="145"/>
      <c r="AE226" s="145"/>
      <c r="AF226" s="145"/>
      <c r="AG226" s="145"/>
      <c r="AH226" s="145"/>
      <c r="AI226" s="145"/>
      <c r="AJ226" s="145"/>
      <c r="AK226" s="145"/>
      <c r="AL226" s="145"/>
      <c r="AM226" s="145"/>
      <c r="AN226" s="145"/>
      <c r="AO226" s="145"/>
      <c r="AP226" s="145"/>
      <c r="AQ226" s="145"/>
      <c r="AR226" s="145"/>
      <c r="AS226" s="145"/>
      <c r="AT226" s="145"/>
      <c r="AU226" s="145"/>
      <c r="AV226" s="192" t="s">
        <v>229</v>
      </c>
      <c r="AW226" s="193"/>
      <c r="AX226" s="193"/>
      <c r="AY226" s="193"/>
      <c r="AZ226" s="193"/>
      <c r="BA226" s="193"/>
      <c r="BB226" s="193"/>
      <c r="BC226" s="193"/>
      <c r="BD226" s="193"/>
      <c r="BE226" s="193"/>
      <c r="BF226" s="193"/>
      <c r="BG226" s="193"/>
      <c r="BH226" s="193"/>
      <c r="BI226" s="193"/>
      <c r="BJ226" s="194"/>
      <c r="BT226">
        <v>1</v>
      </c>
      <c r="BU226">
        <v>2</v>
      </c>
      <c r="BV226">
        <v>3</v>
      </c>
      <c r="BW226">
        <v>4</v>
      </c>
    </row>
    <row r="227" spans="1:81" ht="24.9" hidden="1" customHeight="1">
      <c r="A227" s="195"/>
      <c r="B227" s="195"/>
      <c r="C227" s="195"/>
      <c r="D227" s="195"/>
      <c r="E227" s="195"/>
      <c r="F227" s="195"/>
      <c r="G227" s="195"/>
      <c r="H227" s="195"/>
      <c r="I227" s="195"/>
      <c r="J227" s="195"/>
      <c r="K227" s="195"/>
      <c r="L227" s="195"/>
      <c r="M227" s="195"/>
      <c r="N227" s="195"/>
      <c r="O227" s="195"/>
      <c r="P227" s="195"/>
      <c r="Q227" s="195"/>
      <c r="R227" s="195"/>
      <c r="S227" s="195"/>
      <c r="T227" s="195"/>
      <c r="U227" s="195"/>
      <c r="V227" s="195"/>
      <c r="W227" s="195"/>
      <c r="X227" s="195"/>
      <c r="Y227" s="195"/>
      <c r="Z227" s="168"/>
      <c r="AA227" s="169"/>
      <c r="AB227" s="169"/>
      <c r="AC227" s="169"/>
      <c r="AD227" s="169"/>
      <c r="AE227" s="169"/>
      <c r="AF227" s="169"/>
      <c r="AG227" s="169"/>
      <c r="AH227" s="169"/>
      <c r="AI227" s="169"/>
      <c r="AJ227" s="169"/>
      <c r="AK227" s="169"/>
      <c r="AL227" s="169"/>
      <c r="AM227" s="169"/>
      <c r="AN227" s="169"/>
      <c r="AO227" s="169"/>
      <c r="AP227" s="169"/>
      <c r="AQ227" s="169"/>
      <c r="AR227" s="169"/>
      <c r="AS227" s="169"/>
      <c r="AT227" s="169"/>
      <c r="AU227" s="170"/>
      <c r="AV227" s="168"/>
      <c r="AW227" s="169"/>
      <c r="AX227" s="169"/>
      <c r="AY227" s="169"/>
      <c r="AZ227" s="169"/>
      <c r="BA227" s="169"/>
      <c r="BB227" s="169"/>
      <c r="BC227" s="169"/>
      <c r="BD227" s="169"/>
      <c r="BE227" s="169"/>
      <c r="BF227" s="169"/>
      <c r="BG227" s="169"/>
      <c r="BH227" s="169"/>
      <c r="BI227" s="169"/>
      <c r="BJ227" s="170"/>
      <c r="BM227" s="67" t="s">
        <v>179</v>
      </c>
      <c r="BN227" s="67" t="s">
        <v>193</v>
      </c>
      <c r="BO227" s="68" t="s">
        <v>175</v>
      </c>
      <c r="BP227" s="67" t="s">
        <v>21</v>
      </c>
      <c r="BQ227" s="67" t="s">
        <v>25</v>
      </c>
      <c r="BR227" s="67" t="s">
        <v>180</v>
      </c>
      <c r="BS227" s="67" t="s">
        <v>27</v>
      </c>
      <c r="BT227" s="69" t="s">
        <v>21</v>
      </c>
      <c r="BU227" s="69" t="s">
        <v>25</v>
      </c>
      <c r="BV227" s="69" t="s">
        <v>180</v>
      </c>
      <c r="BW227" s="69" t="s">
        <v>27</v>
      </c>
    </row>
    <row r="228" spans="1:81" ht="24.9" hidden="1" customHeight="1">
      <c r="A228" s="59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1"/>
      <c r="AA228" s="51"/>
      <c r="AB228" s="51"/>
      <c r="AC228" s="51"/>
      <c r="AD228" s="51"/>
      <c r="AE228" s="51"/>
      <c r="AF228" s="51"/>
      <c r="AG228" s="51"/>
      <c r="AH228" s="51"/>
      <c r="AI228" s="51"/>
      <c r="AJ228" s="51"/>
      <c r="AK228" s="51"/>
      <c r="AL228" s="51"/>
      <c r="AM228" s="51"/>
      <c r="AN228" s="51"/>
      <c r="AO228" s="51"/>
      <c r="AP228" s="51"/>
      <c r="AQ228" s="51"/>
      <c r="AR228" s="51"/>
      <c r="AS228" s="51"/>
      <c r="AT228" s="51"/>
      <c r="AU228" s="51"/>
      <c r="AV228" s="51"/>
      <c r="AW228" s="51"/>
      <c r="AX228" s="51"/>
      <c r="AY228" s="51"/>
      <c r="AZ228" s="51"/>
      <c r="BA228" s="51"/>
      <c r="BB228" s="51"/>
      <c r="BC228" s="51"/>
      <c r="BD228" s="51"/>
      <c r="BE228" s="51"/>
      <c r="BF228" s="51"/>
      <c r="BG228" s="51"/>
      <c r="BH228" s="51"/>
      <c r="BI228" s="51"/>
      <c r="BJ228" s="51"/>
      <c r="BM228" s="64">
        <v>1</v>
      </c>
      <c r="BN228" s="54"/>
      <c r="BO228" s="63"/>
      <c r="BP228" s="63" t="e">
        <f>VLOOKUP($BO$225,$BO$212:$BS$212,2,1)</f>
        <v>#N/A</v>
      </c>
      <c r="BQ228" s="63" t="e">
        <f>VLOOKUP($BO$225,$BO$212:$BS$212,3,1)</f>
        <v>#N/A</v>
      </c>
      <c r="BR228" s="63" t="e">
        <f>VLOOKUP($BO$225,$BO$212:$BS$212,4,1)</f>
        <v>#N/A</v>
      </c>
      <c r="BS228" s="63" t="e">
        <f>VLOOKUP($BO$225,$BO$212:$BS$212,5,1)</f>
        <v>#N/A</v>
      </c>
      <c r="BT228" s="70">
        <f>IFERROR(BP228,0)</f>
        <v>0</v>
      </c>
      <c r="BU228" s="70">
        <f>IFERROR(BQ228,0)</f>
        <v>0</v>
      </c>
      <c r="BV228" s="70">
        <f>IFERROR(BR228,0)</f>
        <v>0</v>
      </c>
      <c r="BW228" s="70">
        <f>IFERROR(BS228,0)</f>
        <v>0</v>
      </c>
    </row>
    <row r="229" spans="1:81" ht="24.9" hidden="1" customHeight="1">
      <c r="A229" s="171" t="s">
        <v>192</v>
      </c>
      <c r="B229" s="171"/>
      <c r="C229" s="171"/>
      <c r="D229" s="171"/>
      <c r="E229" s="171"/>
      <c r="F229" s="171"/>
      <c r="G229" s="171"/>
      <c r="H229" s="171"/>
      <c r="I229" s="171"/>
      <c r="J229" s="171"/>
      <c r="K229" s="171"/>
      <c r="L229" s="171"/>
      <c r="M229" s="171"/>
      <c r="N229" s="171"/>
      <c r="O229" s="171" t="s">
        <v>175</v>
      </c>
      <c r="P229" s="171"/>
      <c r="Q229" s="171"/>
      <c r="R229" s="171"/>
      <c r="S229" s="171"/>
      <c r="T229" s="171"/>
      <c r="U229" s="171"/>
      <c r="V229" s="171" t="s">
        <v>21</v>
      </c>
      <c r="W229" s="171"/>
      <c r="X229" s="171"/>
      <c r="Y229" s="171"/>
      <c r="Z229" s="171"/>
      <c r="AA229" s="171"/>
      <c r="AB229" s="171" t="s">
        <v>22</v>
      </c>
      <c r="AC229" s="171"/>
      <c r="AD229" s="171"/>
      <c r="AE229" s="171"/>
      <c r="AF229" s="171"/>
      <c r="AG229" s="171"/>
      <c r="AH229" s="245" t="s">
        <v>174</v>
      </c>
      <c r="AI229" s="246"/>
      <c r="AJ229" s="246"/>
      <c r="AK229" s="246"/>
      <c r="AL229" s="246"/>
      <c r="AM229" s="246"/>
      <c r="AN229" s="246"/>
      <c r="AO229" s="246"/>
      <c r="AP229" s="246"/>
      <c r="AQ229" s="246"/>
      <c r="AR229" s="246"/>
      <c r="AS229" s="246"/>
      <c r="AT229" s="247"/>
      <c r="AU229" s="242" t="s">
        <v>155</v>
      </c>
      <c r="AV229" s="242"/>
      <c r="AW229" s="242"/>
      <c r="AX229" s="242"/>
      <c r="AY229" s="171" t="s">
        <v>24</v>
      </c>
      <c r="AZ229" s="171"/>
      <c r="BA229" s="171"/>
      <c r="BB229" s="171"/>
      <c r="BC229" s="171"/>
      <c r="BD229" s="171"/>
      <c r="BE229" s="171" t="s">
        <v>221</v>
      </c>
      <c r="BF229" s="141"/>
      <c r="BG229" s="141"/>
      <c r="BH229" s="141"/>
      <c r="BI229" s="141"/>
      <c r="BJ229" s="141"/>
      <c r="BM229" s="55">
        <v>2</v>
      </c>
      <c r="BN229" s="54"/>
      <c r="BO229" s="54"/>
      <c r="BP229" s="63" t="e">
        <f>VLOOKUP($BO$225,$BO$213:$BS$213,2,1)</f>
        <v>#N/A</v>
      </c>
      <c r="BQ229" s="63" t="e">
        <f>VLOOKUP($BO$225,$BO$213:$BS$213,3,1)</f>
        <v>#N/A</v>
      </c>
      <c r="BR229" s="63" t="e">
        <f>VLOOKUP($BO$225,$BO$213:$BS$213,4,1)</f>
        <v>#N/A</v>
      </c>
      <c r="BS229" s="63" t="e">
        <f>VLOOKUP($BO$225,$BO$213:$BS$213,5,1)</f>
        <v>#N/A</v>
      </c>
      <c r="BT229" s="70">
        <f t="shared" ref="BT229:BT238" si="0">IFERROR(BP229,0)</f>
        <v>0</v>
      </c>
      <c r="BU229" s="70">
        <f t="shared" ref="BU229:BU239" si="1">IFERROR(BQ229,0)</f>
        <v>0</v>
      </c>
      <c r="BV229" s="70">
        <f t="shared" ref="BV229:BV239" si="2">IFERROR(BR229,0)</f>
        <v>0</v>
      </c>
      <c r="BW229" s="70">
        <f t="shared" ref="BW229:BW239" si="3">IFERROR(BS229,0)</f>
        <v>0</v>
      </c>
    </row>
    <row r="230" spans="1:81" ht="24.9" hidden="1" customHeight="1">
      <c r="A230" s="171"/>
      <c r="B230" s="171"/>
      <c r="C230" s="171"/>
      <c r="D230" s="171"/>
      <c r="E230" s="171"/>
      <c r="F230" s="171"/>
      <c r="G230" s="171"/>
      <c r="H230" s="171"/>
      <c r="I230" s="171"/>
      <c r="J230" s="171"/>
      <c r="K230" s="171"/>
      <c r="L230" s="171"/>
      <c r="M230" s="171"/>
      <c r="N230" s="171"/>
      <c r="O230" s="171"/>
      <c r="P230" s="171"/>
      <c r="Q230" s="171"/>
      <c r="R230" s="171"/>
      <c r="S230" s="171"/>
      <c r="T230" s="171"/>
      <c r="U230" s="171"/>
      <c r="V230" s="171"/>
      <c r="W230" s="171"/>
      <c r="X230" s="171"/>
      <c r="Y230" s="171"/>
      <c r="Z230" s="171"/>
      <c r="AA230" s="171"/>
      <c r="AB230" s="171"/>
      <c r="AC230" s="171"/>
      <c r="AD230" s="171"/>
      <c r="AE230" s="171"/>
      <c r="AF230" s="171"/>
      <c r="AG230" s="171"/>
      <c r="AH230" s="248"/>
      <c r="AI230" s="249"/>
      <c r="AJ230" s="249"/>
      <c r="AK230" s="249"/>
      <c r="AL230" s="249"/>
      <c r="AM230" s="249"/>
      <c r="AN230" s="249"/>
      <c r="AO230" s="249"/>
      <c r="AP230" s="249"/>
      <c r="AQ230" s="249"/>
      <c r="AR230" s="249"/>
      <c r="AS230" s="249"/>
      <c r="AT230" s="250"/>
      <c r="AU230" s="244" t="s">
        <v>152</v>
      </c>
      <c r="AV230" s="244"/>
      <c r="AW230" s="171" t="s">
        <v>173</v>
      </c>
      <c r="AX230" s="171"/>
      <c r="AY230" s="171" t="s">
        <v>25</v>
      </c>
      <c r="AZ230" s="171"/>
      <c r="BA230" s="171" t="s">
        <v>26</v>
      </c>
      <c r="BB230" s="171"/>
      <c r="BC230" s="171" t="s">
        <v>27</v>
      </c>
      <c r="BD230" s="171"/>
      <c r="BE230" s="141"/>
      <c r="BF230" s="141"/>
      <c r="BG230" s="141"/>
      <c r="BH230" s="141"/>
      <c r="BI230" s="141"/>
      <c r="BJ230" s="141"/>
      <c r="BM230" s="64">
        <v>3</v>
      </c>
      <c r="BN230" s="54"/>
      <c r="BO230" s="54"/>
      <c r="BP230" s="63" t="e">
        <f>VLOOKUP($BO$225,$BO$214:$BS$214,2,1)</f>
        <v>#N/A</v>
      </c>
      <c r="BQ230" s="63" t="e">
        <f>VLOOKUP($BO$225,$BO$214:$BS$214,3,1)</f>
        <v>#N/A</v>
      </c>
      <c r="BR230" s="63" t="e">
        <f>VLOOKUP($BO$225,$BO$214:$BS$214,4,1)</f>
        <v>#N/A</v>
      </c>
      <c r="BS230" s="63" t="e">
        <f>VLOOKUP($BO$225,$BO$214:$BS$214,5,1)</f>
        <v>#N/A</v>
      </c>
      <c r="BT230" s="70">
        <f t="shared" si="0"/>
        <v>0</v>
      </c>
      <c r="BU230" s="70">
        <f t="shared" si="1"/>
        <v>0</v>
      </c>
      <c r="BV230" s="70">
        <f t="shared" si="2"/>
        <v>0</v>
      </c>
      <c r="BW230" s="70">
        <f t="shared" si="3"/>
        <v>0</v>
      </c>
    </row>
    <row r="231" spans="1:81" ht="24.9" hidden="1" customHeight="1">
      <c r="A231" s="103"/>
      <c r="B231" s="104"/>
      <c r="C231" s="104"/>
      <c r="D231" s="104"/>
      <c r="E231" s="104"/>
      <c r="F231" s="104"/>
      <c r="G231" s="104"/>
      <c r="H231" s="104"/>
      <c r="I231" s="104"/>
      <c r="J231" s="104"/>
      <c r="K231" s="104"/>
      <c r="L231" s="104"/>
      <c r="M231" s="104"/>
      <c r="N231" s="105"/>
      <c r="O231" s="251" t="s">
        <v>16</v>
      </c>
      <c r="P231" s="252"/>
      <c r="Q231" s="252"/>
      <c r="R231" s="252"/>
      <c r="S231" s="252"/>
      <c r="T231" s="252"/>
      <c r="U231" s="253"/>
      <c r="V231" s="254" t="s">
        <v>16</v>
      </c>
      <c r="W231" s="255"/>
      <c r="X231" s="255"/>
      <c r="Y231" s="255"/>
      <c r="Z231" s="255"/>
      <c r="AA231" s="256"/>
      <c r="AB231" s="103"/>
      <c r="AC231" s="104"/>
      <c r="AD231" s="104"/>
      <c r="AE231" s="104"/>
      <c r="AF231" s="104"/>
      <c r="AG231" s="105"/>
      <c r="AH231" s="257"/>
      <c r="AI231" s="258"/>
      <c r="AJ231" s="258"/>
      <c r="AK231" s="258"/>
      <c r="AL231" s="258"/>
      <c r="AM231" s="258"/>
      <c r="AN231" s="258"/>
      <c r="AO231" s="258"/>
      <c r="AP231" s="258"/>
      <c r="AQ231" s="258"/>
      <c r="AR231" s="258"/>
      <c r="AS231" s="258"/>
      <c r="AT231" s="259"/>
      <c r="AU231" s="243"/>
      <c r="AV231" s="243"/>
      <c r="AW231" s="243"/>
      <c r="AX231" s="243"/>
      <c r="AY231" s="140">
        <f>IFERROR(DATEDIF(AU231,(AW231+1),"Y"),"Fecha Inválida")</f>
        <v>0</v>
      </c>
      <c r="AZ231" s="140"/>
      <c r="BA231" s="140">
        <f>IFERROR(DATEDIF(AU231,(AW231+1),"YM"),"Fecha Inválida")</f>
        <v>0</v>
      </c>
      <c r="BB231" s="140"/>
      <c r="BC231" s="140">
        <f>IF(AU231="",0,IFERROR(DATEDIF(AU231,(AW231+1),"MD"),"Fecha Inválida"))</f>
        <v>0</v>
      </c>
      <c r="BD231" s="140"/>
      <c r="BE231" s="140"/>
      <c r="BF231" s="167"/>
      <c r="BG231" s="167"/>
      <c r="BH231" s="167"/>
      <c r="BI231" s="167"/>
      <c r="BJ231" s="167"/>
      <c r="BM231" s="55">
        <v>4</v>
      </c>
      <c r="BN231" s="54"/>
      <c r="BO231" s="54"/>
      <c r="BP231" s="63" t="e">
        <f>VLOOKUP($BO$225,#REF!,2,1)</f>
        <v>#REF!</v>
      </c>
      <c r="BQ231" s="63" t="e">
        <f>VLOOKUP($BO$225,#REF!,3,1)</f>
        <v>#REF!</v>
      </c>
      <c r="BR231" s="63" t="e">
        <f>VLOOKUP($BO$225,#REF!,4,1)</f>
        <v>#REF!</v>
      </c>
      <c r="BS231" s="63" t="e">
        <f>VLOOKUP($BO$225,#REF!,5,1)</f>
        <v>#REF!</v>
      </c>
      <c r="BT231" s="70">
        <f t="shared" si="0"/>
        <v>0</v>
      </c>
      <c r="BU231" s="70">
        <f t="shared" si="1"/>
        <v>0</v>
      </c>
      <c r="BV231" s="70">
        <f t="shared" si="2"/>
        <v>0</v>
      </c>
      <c r="BW231" s="70">
        <f t="shared" si="3"/>
        <v>0</v>
      </c>
    </row>
    <row r="232" spans="1:81" ht="24.9" hidden="1" customHeight="1">
      <c r="A232" s="145" t="s">
        <v>200</v>
      </c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  <c r="Z232" s="145"/>
      <c r="AA232" s="145"/>
      <c r="AB232" s="145"/>
      <c r="AC232" s="145"/>
      <c r="AD232" s="145"/>
      <c r="AE232" s="145"/>
      <c r="AF232" s="145"/>
      <c r="AG232" s="145"/>
      <c r="AH232" s="145"/>
      <c r="AI232" s="145"/>
      <c r="AJ232" s="145"/>
      <c r="AK232" s="145"/>
      <c r="AL232" s="145"/>
      <c r="AM232" s="145"/>
      <c r="AN232" s="145"/>
      <c r="AO232" s="145"/>
      <c r="AP232" s="145"/>
      <c r="AQ232" s="145"/>
      <c r="AR232" s="145"/>
      <c r="AS232" s="145"/>
      <c r="AT232" s="145"/>
      <c r="AU232" s="145"/>
      <c r="AV232" s="145"/>
      <c r="AW232" s="145"/>
      <c r="AX232" s="145"/>
      <c r="AY232" s="145"/>
      <c r="AZ232" s="145"/>
      <c r="BA232" s="145"/>
      <c r="BB232" s="145"/>
      <c r="BC232" s="145"/>
      <c r="BD232" s="145"/>
      <c r="BE232" s="145"/>
      <c r="BF232" s="145"/>
      <c r="BG232" s="145"/>
      <c r="BH232" s="145"/>
      <c r="BI232" s="145"/>
      <c r="BJ232" s="145"/>
      <c r="BM232" s="64">
        <v>5</v>
      </c>
      <c r="BN232" s="54"/>
      <c r="BO232" s="54"/>
      <c r="BP232" s="63" t="e">
        <f>VLOOKUP($BO$225,$BO$215:$BS$215,2,1)</f>
        <v>#N/A</v>
      </c>
      <c r="BQ232" s="63" t="e">
        <f>VLOOKUP($BO$225,$BO$215:$BS$215,3,1)</f>
        <v>#N/A</v>
      </c>
      <c r="BR232" s="63" t="e">
        <f>VLOOKUP($BO$225,$BO$215:$BS$215,4,1)</f>
        <v>#N/A</v>
      </c>
      <c r="BS232" s="63" t="e">
        <f>VLOOKUP($BO$225,$BO$215:$BS$215,4,1)</f>
        <v>#N/A</v>
      </c>
      <c r="BT232" s="70">
        <f t="shared" si="0"/>
        <v>0</v>
      </c>
      <c r="BU232" s="70">
        <f t="shared" si="1"/>
        <v>0</v>
      </c>
      <c r="BV232" s="70">
        <f t="shared" si="2"/>
        <v>0</v>
      </c>
      <c r="BW232" s="70">
        <f t="shared" si="3"/>
        <v>0</v>
      </c>
    </row>
    <row r="233" spans="1:81" ht="24.9" hidden="1" customHeight="1">
      <c r="A233" s="103">
        <v>1</v>
      </c>
      <c r="B233" s="105"/>
      <c r="C233" s="168"/>
      <c r="D233" s="169"/>
      <c r="E233" s="169"/>
      <c r="F233" s="169"/>
      <c r="G233" s="169"/>
      <c r="H233" s="169"/>
      <c r="I233" s="169"/>
      <c r="J233" s="169"/>
      <c r="K233" s="169"/>
      <c r="L233" s="169"/>
      <c r="M233" s="169"/>
      <c r="N233" s="169"/>
      <c r="O233" s="169"/>
      <c r="P233" s="169"/>
      <c r="Q233" s="169"/>
      <c r="R233" s="169"/>
      <c r="S233" s="169"/>
      <c r="T233" s="169"/>
      <c r="U233" s="169"/>
      <c r="V233" s="169"/>
      <c r="W233" s="169"/>
      <c r="X233" s="169"/>
      <c r="Y233" s="169"/>
      <c r="Z233" s="169"/>
      <c r="AA233" s="169"/>
      <c r="AB233" s="169"/>
      <c r="AC233" s="169"/>
      <c r="AD233" s="169"/>
      <c r="AE233" s="169"/>
      <c r="AF233" s="169"/>
      <c r="AG233" s="169"/>
      <c r="AH233" s="169"/>
      <c r="AI233" s="169"/>
      <c r="AJ233" s="169"/>
      <c r="AK233" s="169"/>
      <c r="AL233" s="169"/>
      <c r="AM233" s="169"/>
      <c r="AN233" s="169"/>
      <c r="AO233" s="169"/>
      <c r="AP233" s="169"/>
      <c r="AQ233" s="169"/>
      <c r="AR233" s="169"/>
      <c r="AS233" s="169"/>
      <c r="AT233" s="169"/>
      <c r="AU233" s="169"/>
      <c r="AV233" s="169"/>
      <c r="AW233" s="169"/>
      <c r="AX233" s="169"/>
      <c r="AY233" s="169"/>
      <c r="AZ233" s="169"/>
      <c r="BA233" s="169"/>
      <c r="BB233" s="169"/>
      <c r="BC233" s="169"/>
      <c r="BD233" s="169"/>
      <c r="BE233" s="169"/>
      <c r="BF233" s="169"/>
      <c r="BG233" s="169"/>
      <c r="BH233" s="169"/>
      <c r="BI233" s="169"/>
      <c r="BJ233" s="170"/>
      <c r="BM233" s="55">
        <v>6</v>
      </c>
      <c r="BN233" s="54"/>
      <c r="BO233" s="54"/>
      <c r="BP233" s="63" t="e">
        <f>VLOOKUP($BO$225,$BO$216:$BS$216,2,1)</f>
        <v>#N/A</v>
      </c>
      <c r="BQ233" s="63" t="e">
        <f>VLOOKUP($BO$225,$BO$216:$BS$216,3,1)</f>
        <v>#N/A</v>
      </c>
      <c r="BR233" s="63" t="e">
        <f>VLOOKUP($BO$225,$BO$216:$BS$216,4,1)</f>
        <v>#N/A</v>
      </c>
      <c r="BS233" s="63" t="e">
        <f>VLOOKUP($BO$225,$BO$216:$BS$216,5,1)</f>
        <v>#N/A</v>
      </c>
      <c r="BT233" s="70">
        <f t="shared" si="0"/>
        <v>0</v>
      </c>
      <c r="BU233" s="70">
        <f t="shared" si="1"/>
        <v>0</v>
      </c>
      <c r="BV233" s="70">
        <f t="shared" si="2"/>
        <v>0</v>
      </c>
      <c r="BW233" s="70">
        <f t="shared" si="3"/>
        <v>0</v>
      </c>
    </row>
    <row r="234" spans="1:81" ht="24.9" hidden="1" customHeight="1">
      <c r="A234" s="103">
        <v>2</v>
      </c>
      <c r="B234" s="105"/>
      <c r="C234" s="168"/>
      <c r="D234" s="169"/>
      <c r="E234" s="169"/>
      <c r="F234" s="169"/>
      <c r="G234" s="169"/>
      <c r="H234" s="169"/>
      <c r="I234" s="169"/>
      <c r="J234" s="169"/>
      <c r="K234" s="169"/>
      <c r="L234" s="169"/>
      <c r="M234" s="169"/>
      <c r="N234" s="169"/>
      <c r="O234" s="169"/>
      <c r="P234" s="169"/>
      <c r="Q234" s="169"/>
      <c r="R234" s="169"/>
      <c r="S234" s="169"/>
      <c r="T234" s="169"/>
      <c r="U234" s="169"/>
      <c r="V234" s="169"/>
      <c r="W234" s="169"/>
      <c r="X234" s="169"/>
      <c r="Y234" s="169"/>
      <c r="Z234" s="169"/>
      <c r="AA234" s="169"/>
      <c r="AB234" s="169"/>
      <c r="AC234" s="169"/>
      <c r="AD234" s="169"/>
      <c r="AE234" s="169"/>
      <c r="AF234" s="169"/>
      <c r="AG234" s="169"/>
      <c r="AH234" s="169"/>
      <c r="AI234" s="169"/>
      <c r="AJ234" s="169"/>
      <c r="AK234" s="169"/>
      <c r="AL234" s="169"/>
      <c r="AM234" s="169"/>
      <c r="AN234" s="169"/>
      <c r="AO234" s="169"/>
      <c r="AP234" s="169"/>
      <c r="AQ234" s="169"/>
      <c r="AR234" s="169"/>
      <c r="AS234" s="169"/>
      <c r="AT234" s="169"/>
      <c r="AU234" s="169"/>
      <c r="AV234" s="169"/>
      <c r="AW234" s="169"/>
      <c r="AX234" s="169"/>
      <c r="AY234" s="169"/>
      <c r="AZ234" s="169"/>
      <c r="BA234" s="169"/>
      <c r="BB234" s="169"/>
      <c r="BC234" s="169"/>
      <c r="BD234" s="169"/>
      <c r="BE234" s="169"/>
      <c r="BF234" s="169"/>
      <c r="BG234" s="169"/>
      <c r="BH234" s="169"/>
      <c r="BI234" s="169"/>
      <c r="BJ234" s="170"/>
      <c r="BM234" s="64">
        <v>7</v>
      </c>
      <c r="BN234" s="54"/>
      <c r="BO234" s="54"/>
      <c r="BP234" s="63" t="e">
        <f>VLOOKUP($BO$225,$BO$217:$BS$217,2,1)</f>
        <v>#N/A</v>
      </c>
      <c r="BQ234" s="63" t="e">
        <f>VLOOKUP($BO$225,$BO$217:$BS$217,3,1)</f>
        <v>#N/A</v>
      </c>
      <c r="BR234" s="63" t="e">
        <f>VLOOKUP($BO$225,$BO$217:$BS$217,4,1)</f>
        <v>#N/A</v>
      </c>
      <c r="BS234" s="63" t="e">
        <f>VLOOKUP($BO$225,$BO$217:$BS$217,5,1)</f>
        <v>#N/A</v>
      </c>
      <c r="BT234" s="70">
        <f t="shared" si="0"/>
        <v>0</v>
      </c>
      <c r="BU234" s="70">
        <f t="shared" si="1"/>
        <v>0</v>
      </c>
      <c r="BV234" s="70">
        <f t="shared" si="2"/>
        <v>0</v>
      </c>
      <c r="BW234" s="70">
        <f t="shared" si="3"/>
        <v>0</v>
      </c>
    </row>
    <row r="235" spans="1:81" ht="24.9" hidden="1" customHeight="1">
      <c r="A235" s="103">
        <v>3</v>
      </c>
      <c r="B235" s="105"/>
      <c r="C235" s="168"/>
      <c r="D235" s="169"/>
      <c r="E235" s="169"/>
      <c r="F235" s="169"/>
      <c r="G235" s="169"/>
      <c r="H235" s="169"/>
      <c r="I235" s="169"/>
      <c r="J235" s="169"/>
      <c r="K235" s="169"/>
      <c r="L235" s="169"/>
      <c r="M235" s="169"/>
      <c r="N235" s="169"/>
      <c r="O235" s="169"/>
      <c r="P235" s="169"/>
      <c r="Q235" s="169"/>
      <c r="R235" s="169"/>
      <c r="S235" s="169"/>
      <c r="T235" s="169"/>
      <c r="U235" s="169"/>
      <c r="V235" s="169"/>
      <c r="W235" s="169"/>
      <c r="X235" s="169"/>
      <c r="Y235" s="169"/>
      <c r="Z235" s="169"/>
      <c r="AA235" s="169"/>
      <c r="AB235" s="169"/>
      <c r="AC235" s="169"/>
      <c r="AD235" s="169"/>
      <c r="AE235" s="169"/>
      <c r="AF235" s="169"/>
      <c r="AG235" s="169"/>
      <c r="AH235" s="169"/>
      <c r="AI235" s="169"/>
      <c r="AJ235" s="169"/>
      <c r="AK235" s="169"/>
      <c r="AL235" s="169"/>
      <c r="AM235" s="169"/>
      <c r="AN235" s="169"/>
      <c r="AO235" s="169"/>
      <c r="AP235" s="169"/>
      <c r="AQ235" s="169"/>
      <c r="AR235" s="169"/>
      <c r="AS235" s="169"/>
      <c r="AT235" s="169"/>
      <c r="AU235" s="169"/>
      <c r="AV235" s="169"/>
      <c r="AW235" s="169"/>
      <c r="AX235" s="169"/>
      <c r="AY235" s="169"/>
      <c r="AZ235" s="169"/>
      <c r="BA235" s="169"/>
      <c r="BB235" s="169"/>
      <c r="BC235" s="169"/>
      <c r="BD235" s="169"/>
      <c r="BE235" s="169"/>
      <c r="BF235" s="169"/>
      <c r="BG235" s="169"/>
      <c r="BH235" s="169"/>
      <c r="BI235" s="169"/>
      <c r="BJ235" s="170"/>
      <c r="BM235" s="55">
        <v>8</v>
      </c>
      <c r="BN235" s="65"/>
      <c r="BO235" s="54"/>
      <c r="BP235" s="63" t="e">
        <f>VLOOKUP($BO$225,$BO$218:$BS$218,2,1)</f>
        <v>#N/A</v>
      </c>
      <c r="BQ235" s="63" t="e">
        <f>VLOOKUP($BO$225,$BO$218:$BS$218,3,1)</f>
        <v>#N/A</v>
      </c>
      <c r="BR235" s="63" t="e">
        <f>VLOOKUP($BO$225,$BO$218:$BS$218,4,1)</f>
        <v>#N/A</v>
      </c>
      <c r="BS235" s="63" t="e">
        <f>VLOOKUP($BO$225,$BO$218:$BS$218,5,1)</f>
        <v>#N/A</v>
      </c>
      <c r="BT235" s="70">
        <f t="shared" si="0"/>
        <v>0</v>
      </c>
      <c r="BU235" s="70">
        <f t="shared" si="1"/>
        <v>0</v>
      </c>
      <c r="BV235" s="70">
        <f t="shared" si="2"/>
        <v>0</v>
      </c>
      <c r="BW235" s="70">
        <f t="shared" si="3"/>
        <v>0</v>
      </c>
      <c r="BY235" s="26">
        <f>SUM(BU239+BU238+BU237+BU236+BU235+BU234+BU233+BU232+BU231+BU230+BU229+BU228)</f>
        <v>0</v>
      </c>
      <c r="BZ235" s="26">
        <f>SUM(BV239+BV238+BV237+BV236+BV235+BV234+BV233+BV232+BV231+BV230+BV229+BV228)+CA236</f>
        <v>0</v>
      </c>
      <c r="CA235" s="26">
        <f>SUM(BW239+BW238+BW237+BW236+BW235+BW234+BW233+BW232+BW231+BW230+BW229+BW228)</f>
        <v>0</v>
      </c>
      <c r="CC235" s="25"/>
    </row>
    <row r="236" spans="1:81" ht="24.9" hidden="1" customHeight="1">
      <c r="A236" s="103">
        <v>4</v>
      </c>
      <c r="B236" s="105"/>
      <c r="C236" s="168"/>
      <c r="D236" s="169"/>
      <c r="E236" s="169"/>
      <c r="F236" s="169"/>
      <c r="G236" s="169"/>
      <c r="H236" s="169"/>
      <c r="I236" s="169"/>
      <c r="J236" s="169"/>
      <c r="K236" s="169"/>
      <c r="L236" s="169"/>
      <c r="M236" s="169"/>
      <c r="N236" s="169"/>
      <c r="O236" s="169"/>
      <c r="P236" s="169"/>
      <c r="Q236" s="169"/>
      <c r="R236" s="169"/>
      <c r="S236" s="169"/>
      <c r="T236" s="169"/>
      <c r="U236" s="169"/>
      <c r="V236" s="169"/>
      <c r="W236" s="169"/>
      <c r="X236" s="169"/>
      <c r="Y236" s="169"/>
      <c r="Z236" s="169"/>
      <c r="AA236" s="169"/>
      <c r="AB236" s="169"/>
      <c r="AC236" s="169"/>
      <c r="AD236" s="169"/>
      <c r="AE236" s="169"/>
      <c r="AF236" s="169"/>
      <c r="AG236" s="169"/>
      <c r="AH236" s="169"/>
      <c r="AI236" s="169"/>
      <c r="AJ236" s="169"/>
      <c r="AK236" s="169"/>
      <c r="AL236" s="169"/>
      <c r="AM236" s="169"/>
      <c r="AN236" s="169"/>
      <c r="AO236" s="169"/>
      <c r="AP236" s="169"/>
      <c r="AQ236" s="169"/>
      <c r="AR236" s="169"/>
      <c r="AS236" s="169"/>
      <c r="AT236" s="169"/>
      <c r="AU236" s="169"/>
      <c r="AV236" s="169"/>
      <c r="AW236" s="169"/>
      <c r="AX236" s="169"/>
      <c r="AY236" s="169"/>
      <c r="AZ236" s="169"/>
      <c r="BA236" s="169"/>
      <c r="BB236" s="169"/>
      <c r="BC236" s="169"/>
      <c r="BD236" s="169"/>
      <c r="BE236" s="169"/>
      <c r="BF236" s="169"/>
      <c r="BG236" s="169"/>
      <c r="BH236" s="169"/>
      <c r="BI236" s="169"/>
      <c r="BJ236" s="170"/>
      <c r="BM236" s="64">
        <v>9</v>
      </c>
      <c r="BN236" s="66"/>
      <c r="BO236" s="65"/>
      <c r="BP236" s="63" t="e">
        <f>VLOOKUP($BO$225,$BO$219:$BS$219,2,1)</f>
        <v>#N/A</v>
      </c>
      <c r="BQ236" s="63" t="e">
        <f>VLOOKUP($BO$225,$BO$219:$BS$219,3,1)</f>
        <v>#N/A</v>
      </c>
      <c r="BR236" s="63" t="e">
        <f>VLOOKUP($BO$225,$BO$219:$BS$219,4,1)</f>
        <v>#N/A</v>
      </c>
      <c r="BS236" s="63" t="e">
        <f>VLOOKUP($BO$225,$BO$219:$BS$219,5,1)</f>
        <v>#N/A</v>
      </c>
      <c r="BT236" s="70">
        <f t="shared" si="0"/>
        <v>0</v>
      </c>
      <c r="BU236" s="70">
        <f t="shared" si="1"/>
        <v>0</v>
      </c>
      <c r="BV236" s="70">
        <f t="shared" si="2"/>
        <v>0</v>
      </c>
      <c r="BW236" s="70">
        <f t="shared" si="3"/>
        <v>0</v>
      </c>
      <c r="BY236" s="22"/>
      <c r="BZ236" s="26">
        <f>IF(BZ235&gt;=12,INT(BZ235/12),0)</f>
        <v>0</v>
      </c>
      <c r="CA236" s="26">
        <f>IF(CA235&gt;=30,INT(CA235/30),0)</f>
        <v>0</v>
      </c>
      <c r="CC236" s="22"/>
    </row>
    <row r="237" spans="1:81" ht="24.9" hidden="1" customHeight="1">
      <c r="A237" s="103">
        <v>5</v>
      </c>
      <c r="B237" s="105"/>
      <c r="C237" s="168"/>
      <c r="D237" s="169"/>
      <c r="E237" s="169"/>
      <c r="F237" s="169"/>
      <c r="G237" s="169"/>
      <c r="H237" s="169"/>
      <c r="I237" s="169"/>
      <c r="J237" s="169"/>
      <c r="K237" s="169"/>
      <c r="L237" s="169"/>
      <c r="M237" s="169"/>
      <c r="N237" s="169"/>
      <c r="O237" s="169"/>
      <c r="P237" s="169"/>
      <c r="Q237" s="169"/>
      <c r="R237" s="169"/>
      <c r="S237" s="169"/>
      <c r="T237" s="169"/>
      <c r="U237" s="169"/>
      <c r="V237" s="169"/>
      <c r="W237" s="169"/>
      <c r="X237" s="169"/>
      <c r="Y237" s="169"/>
      <c r="Z237" s="169"/>
      <c r="AA237" s="169"/>
      <c r="AB237" s="169"/>
      <c r="AC237" s="169"/>
      <c r="AD237" s="169"/>
      <c r="AE237" s="169"/>
      <c r="AF237" s="169"/>
      <c r="AG237" s="169"/>
      <c r="AH237" s="169"/>
      <c r="AI237" s="169"/>
      <c r="AJ237" s="169"/>
      <c r="AK237" s="169"/>
      <c r="AL237" s="169"/>
      <c r="AM237" s="169"/>
      <c r="AN237" s="169"/>
      <c r="AO237" s="169"/>
      <c r="AP237" s="169"/>
      <c r="AQ237" s="169"/>
      <c r="AR237" s="169"/>
      <c r="AS237" s="169"/>
      <c r="AT237" s="169"/>
      <c r="AU237" s="169"/>
      <c r="AV237" s="169"/>
      <c r="AW237" s="169"/>
      <c r="AX237" s="169"/>
      <c r="AY237" s="169"/>
      <c r="AZ237" s="169"/>
      <c r="BA237" s="169"/>
      <c r="BB237" s="169"/>
      <c r="BC237" s="169"/>
      <c r="BD237" s="169"/>
      <c r="BE237" s="169"/>
      <c r="BF237" s="169"/>
      <c r="BG237" s="169"/>
      <c r="BH237" s="169"/>
      <c r="BI237" s="169"/>
      <c r="BJ237" s="170"/>
      <c r="BM237" s="55">
        <v>10</v>
      </c>
      <c r="BN237" s="54"/>
      <c r="BO237" s="66"/>
      <c r="BP237" s="63" t="e">
        <f>VLOOKUP($BO$225,$BO$220:$BS$220,2,1)</f>
        <v>#N/A</v>
      </c>
      <c r="BQ237" s="63" t="e">
        <f>VLOOKUP($BO$225,$BO$220:$BS$220,3,1)</f>
        <v>#N/A</v>
      </c>
      <c r="BR237" s="63" t="e">
        <f>VLOOKUP($BO$225,$BO$220:$BS$220,4,1)</f>
        <v>#N/A</v>
      </c>
      <c r="BS237" s="63" t="e">
        <f>VLOOKUP($BO$225,$BO$220:$BS$220,5,1)</f>
        <v>#N/A</v>
      </c>
      <c r="BT237" s="70">
        <f t="shared" si="0"/>
        <v>0</v>
      </c>
      <c r="BU237" s="70">
        <f t="shared" si="1"/>
        <v>0</v>
      </c>
      <c r="BV237" s="70">
        <f t="shared" si="2"/>
        <v>0</v>
      </c>
      <c r="BW237" s="70">
        <f t="shared" si="3"/>
        <v>0</v>
      </c>
    </row>
    <row r="238" spans="1:81" ht="24.9" hidden="1" customHeight="1">
      <c r="A238" s="164" t="s">
        <v>208</v>
      </c>
      <c r="B238" s="165"/>
      <c r="C238" s="165"/>
      <c r="D238" s="165"/>
      <c r="E238" s="165"/>
      <c r="F238" s="165"/>
      <c r="G238" s="165"/>
      <c r="H238" s="165"/>
      <c r="I238" s="165"/>
      <c r="J238" s="165"/>
      <c r="K238" s="165"/>
      <c r="L238" s="165"/>
      <c r="M238" s="165"/>
      <c r="N238" s="165"/>
      <c r="O238" s="165"/>
      <c r="P238" s="165"/>
      <c r="Q238" s="165"/>
      <c r="R238" s="165"/>
      <c r="S238" s="165"/>
      <c r="T238" s="165"/>
      <c r="U238" s="165"/>
      <c r="V238" s="165"/>
      <c r="W238" s="165"/>
      <c r="X238" s="165"/>
      <c r="Y238" s="165"/>
      <c r="Z238" s="165"/>
      <c r="AA238" s="165"/>
      <c r="AB238" s="165"/>
      <c r="AC238" s="165"/>
      <c r="AD238" s="165"/>
      <c r="AE238" s="165"/>
      <c r="AF238" s="165"/>
      <c r="AG238" s="165"/>
      <c r="AH238" s="165"/>
      <c r="AI238" s="165"/>
      <c r="AJ238" s="165"/>
      <c r="AK238" s="165"/>
      <c r="AL238" s="165"/>
      <c r="AM238" s="165"/>
      <c r="AN238" s="165"/>
      <c r="AO238" s="165"/>
      <c r="AP238" s="165"/>
      <c r="AQ238" s="165"/>
      <c r="AR238" s="165"/>
      <c r="AS238" s="165"/>
      <c r="AT238" s="165"/>
      <c r="AU238" s="165"/>
      <c r="AV238" s="165"/>
      <c r="AW238" s="165"/>
      <c r="AX238" s="165"/>
      <c r="AY238" s="165"/>
      <c r="AZ238" s="165"/>
      <c r="BA238" s="165"/>
      <c r="BB238" s="165"/>
      <c r="BC238" s="165"/>
      <c r="BD238" s="165"/>
      <c r="BE238" s="165"/>
      <c r="BF238" s="165"/>
      <c r="BG238" s="165"/>
      <c r="BH238" s="165"/>
      <c r="BI238" s="165"/>
      <c r="BJ238" s="166"/>
      <c r="BM238" s="64">
        <v>11</v>
      </c>
      <c r="BN238" s="54"/>
      <c r="BO238" s="54"/>
      <c r="BP238" s="63" t="e">
        <f>VLOOKUP($BO$225,$BO$221:$BS$221,2,1)</f>
        <v>#N/A</v>
      </c>
      <c r="BQ238" s="63" t="e">
        <f>VLOOKUP($BO$225,$BO$221:$BS$221,3,1)</f>
        <v>#N/A</v>
      </c>
      <c r="BR238" s="63" t="e">
        <f>VLOOKUP($BO$225,$BO$221:$BS$221,4,1)</f>
        <v>#N/A</v>
      </c>
      <c r="BS238" s="63" t="e">
        <f>VLOOKUP($BO$225,$BO$221:$BS$221,5,1)</f>
        <v>#N/A</v>
      </c>
      <c r="BT238" s="70">
        <f t="shared" si="0"/>
        <v>0</v>
      </c>
      <c r="BU238" s="70">
        <f t="shared" si="1"/>
        <v>0</v>
      </c>
      <c r="BV238" s="70">
        <f t="shared" si="2"/>
        <v>0</v>
      </c>
      <c r="BW238" s="70">
        <f t="shared" si="3"/>
        <v>0</v>
      </c>
    </row>
    <row r="239" spans="1:81" ht="24.9" hidden="1" customHeight="1">
      <c r="A239" s="164" t="s">
        <v>171</v>
      </c>
      <c r="B239" s="165"/>
      <c r="C239" s="165"/>
      <c r="D239" s="165"/>
      <c r="E239" s="165"/>
      <c r="F239" s="165"/>
      <c r="G239" s="165"/>
      <c r="H239" s="165"/>
      <c r="I239" s="165"/>
      <c r="J239" s="165"/>
      <c r="K239" s="165"/>
      <c r="L239" s="165"/>
      <c r="M239" s="165"/>
      <c r="N239" s="165"/>
      <c r="O239" s="165"/>
      <c r="P239" s="165"/>
      <c r="Q239" s="165"/>
      <c r="R239" s="165"/>
      <c r="S239" s="165"/>
      <c r="T239" s="165"/>
      <c r="U239" s="165"/>
      <c r="V239" s="165"/>
      <c r="W239" s="165"/>
      <c r="X239" s="165"/>
      <c r="Y239" s="165"/>
      <c r="Z239" s="145" t="s">
        <v>172</v>
      </c>
      <c r="AA239" s="145"/>
      <c r="AB239" s="145"/>
      <c r="AC239" s="145"/>
      <c r="AD239" s="145"/>
      <c r="AE239" s="145"/>
      <c r="AF239" s="145"/>
      <c r="AG239" s="145"/>
      <c r="AH239" s="145"/>
      <c r="AI239" s="145"/>
      <c r="AJ239" s="145"/>
      <c r="AK239" s="145"/>
      <c r="AL239" s="145"/>
      <c r="AM239" s="145"/>
      <c r="AN239" s="145"/>
      <c r="AO239" s="145"/>
      <c r="AP239" s="145"/>
      <c r="AQ239" s="145"/>
      <c r="AR239" s="145"/>
      <c r="AS239" s="145"/>
      <c r="AT239" s="145"/>
      <c r="AU239" s="145"/>
      <c r="AV239" s="192" t="s">
        <v>229</v>
      </c>
      <c r="AW239" s="193"/>
      <c r="AX239" s="193"/>
      <c r="AY239" s="193"/>
      <c r="AZ239" s="193"/>
      <c r="BA239" s="193"/>
      <c r="BB239" s="193"/>
      <c r="BC239" s="193"/>
      <c r="BD239" s="193"/>
      <c r="BE239" s="193"/>
      <c r="BF239" s="193"/>
      <c r="BG239" s="193"/>
      <c r="BH239" s="193"/>
      <c r="BI239" s="193"/>
      <c r="BJ239" s="194"/>
      <c r="BM239" s="55">
        <v>12</v>
      </c>
      <c r="BN239" s="54"/>
      <c r="BO239" s="54"/>
      <c r="BP239" s="63" t="e">
        <f>VLOOKUP($BO$225,$BO$222:$BS$222,2,1)</f>
        <v>#N/A</v>
      </c>
      <c r="BQ239" s="63" t="e">
        <f>VLOOKUP($BO$225,$BO$222:$BS$222,3,1)</f>
        <v>#N/A</v>
      </c>
      <c r="BR239" s="63" t="e">
        <f>VLOOKUP($BO$225,$BO$222:$BS$222,4,1)</f>
        <v>#N/A</v>
      </c>
      <c r="BS239" s="63" t="e">
        <f>VLOOKUP($BO$225,$BO$222:$BS$222,5,1)</f>
        <v>#N/A</v>
      </c>
      <c r="BT239" s="70">
        <f>IFERROR(BP239,0)</f>
        <v>0</v>
      </c>
      <c r="BU239" s="70">
        <f t="shared" si="1"/>
        <v>0</v>
      </c>
      <c r="BV239" s="70">
        <f t="shared" si="2"/>
        <v>0</v>
      </c>
      <c r="BW239" s="70">
        <f t="shared" si="3"/>
        <v>0</v>
      </c>
    </row>
    <row r="240" spans="1:81" ht="24.9" hidden="1" customHeight="1">
      <c r="A240" s="195"/>
      <c r="B240" s="195"/>
      <c r="C240" s="195"/>
      <c r="D240" s="195"/>
      <c r="E240" s="195"/>
      <c r="F240" s="195"/>
      <c r="G240" s="195"/>
      <c r="H240" s="195"/>
      <c r="I240" s="195"/>
      <c r="J240" s="195"/>
      <c r="K240" s="195"/>
      <c r="L240" s="195"/>
      <c r="M240" s="195"/>
      <c r="N240" s="195"/>
      <c r="O240" s="195"/>
      <c r="P240" s="195"/>
      <c r="Q240" s="195"/>
      <c r="R240" s="195"/>
      <c r="S240" s="195"/>
      <c r="T240" s="195"/>
      <c r="U240" s="195"/>
      <c r="V240" s="195"/>
      <c r="W240" s="195"/>
      <c r="X240" s="195"/>
      <c r="Y240" s="195"/>
      <c r="Z240" s="168"/>
      <c r="AA240" s="169"/>
      <c r="AB240" s="169"/>
      <c r="AC240" s="169"/>
      <c r="AD240" s="169"/>
      <c r="AE240" s="169"/>
      <c r="AF240" s="169"/>
      <c r="AG240" s="169"/>
      <c r="AH240" s="169"/>
      <c r="AI240" s="169"/>
      <c r="AJ240" s="169"/>
      <c r="AK240" s="169"/>
      <c r="AL240" s="169"/>
      <c r="AM240" s="169"/>
      <c r="AN240" s="169"/>
      <c r="AO240" s="169"/>
      <c r="AP240" s="169"/>
      <c r="AQ240" s="169"/>
      <c r="AR240" s="169"/>
      <c r="AS240" s="169"/>
      <c r="AT240" s="169"/>
      <c r="AU240" s="170"/>
      <c r="AV240" s="168"/>
      <c r="AW240" s="169"/>
      <c r="AX240" s="169"/>
      <c r="AY240" s="169"/>
      <c r="AZ240" s="169"/>
      <c r="BA240" s="169"/>
      <c r="BB240" s="169"/>
      <c r="BC240" s="169"/>
      <c r="BD240" s="169"/>
      <c r="BE240" s="169"/>
      <c r="BF240" s="169"/>
      <c r="BG240" s="169"/>
      <c r="BH240" s="169"/>
      <c r="BI240" s="169"/>
      <c r="BJ240" s="170"/>
    </row>
    <row r="241" spans="1:79" ht="24.9" hidden="1" customHeight="1">
      <c r="A241" s="59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1"/>
      <c r="AA241" s="51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51"/>
      <c r="AM241" s="51"/>
      <c r="AN241" s="51"/>
      <c r="AO241" s="51"/>
      <c r="AP241" s="51"/>
      <c r="AQ241" s="51"/>
      <c r="AR241" s="51"/>
      <c r="AS241" s="51"/>
      <c r="AT241" s="51"/>
      <c r="AU241" s="51"/>
      <c r="AV241" s="51"/>
      <c r="AW241" s="51"/>
      <c r="AX241" s="51"/>
      <c r="AY241" s="51"/>
      <c r="AZ241" s="51"/>
      <c r="BA241" s="51"/>
      <c r="BB241" s="51"/>
      <c r="BC241" s="51"/>
      <c r="BD241" s="51"/>
      <c r="BE241" s="51"/>
      <c r="BF241" s="51"/>
      <c r="BG241" s="51"/>
      <c r="BH241" s="51"/>
      <c r="BI241" s="51"/>
      <c r="BJ241" s="51"/>
    </row>
    <row r="242" spans="1:79" ht="24.9" hidden="1" customHeight="1">
      <c r="A242" s="59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1"/>
      <c r="AA242" s="51"/>
      <c r="AB242" s="51"/>
      <c r="AC242" s="51"/>
      <c r="AD242" s="51"/>
      <c r="AE242" s="51"/>
      <c r="AF242" s="51"/>
      <c r="AG242" s="51"/>
      <c r="AH242" s="51"/>
      <c r="AI242" s="51"/>
      <c r="AJ242" s="51"/>
      <c r="AK242" s="51"/>
      <c r="AL242" s="51"/>
      <c r="AM242" s="51"/>
      <c r="AN242" s="51"/>
      <c r="AO242" s="51"/>
      <c r="AP242" s="51"/>
      <c r="AQ242" s="51"/>
      <c r="AR242" s="51"/>
      <c r="AS242" s="51"/>
      <c r="AT242" s="51"/>
      <c r="AU242" s="51"/>
      <c r="AV242" s="51"/>
      <c r="AW242" s="51"/>
      <c r="AX242" s="51"/>
      <c r="AY242" s="51"/>
      <c r="AZ242" s="51"/>
      <c r="BA242" s="51"/>
      <c r="BB242" s="51"/>
      <c r="BC242" s="51"/>
      <c r="BD242" s="51"/>
      <c r="BE242" s="51"/>
      <c r="BF242" s="51"/>
      <c r="BG242" s="51"/>
      <c r="BH242" s="51"/>
      <c r="BI242" s="51"/>
      <c r="BJ242" s="51"/>
    </row>
    <row r="243" spans="1:79" ht="15.75" hidden="1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W243" s="26">
        <f>SUM(AY192+AY179+AY166+AY152+AY139+AY126+AY113+AY101+AY88+AY205+AY218+AY231)</f>
        <v>0</v>
      </c>
      <c r="AX243" s="25"/>
      <c r="AY243" s="26">
        <f>SUM(BA192+BA179+BA166+BA152+BA139+BA126+BA113+BA101+BA88+BA205+BA218+BA231)+BB244</f>
        <v>0</v>
      </c>
      <c r="AZ243" s="25"/>
      <c r="BA243" s="25"/>
      <c r="BB243" s="26">
        <f>SUM(BC192+BC179+BC166+BC152+BC139+BC126+BC113+BC101+BC88+BC205+BC218+BC231)</f>
        <v>0</v>
      </c>
      <c r="BC243" s="25"/>
      <c r="BD243" s="25"/>
      <c r="BE243" s="22"/>
      <c r="BF243" s="22"/>
      <c r="BG243" s="23"/>
      <c r="BH243" s="22"/>
      <c r="BI243" s="22"/>
      <c r="BJ243" s="22"/>
    </row>
    <row r="244" spans="1:79" ht="23.25" hidden="1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7"/>
      <c r="AL244" s="22"/>
      <c r="AM244" s="22"/>
      <c r="AN244" s="22"/>
      <c r="AO244" s="22"/>
      <c r="AP244" s="22"/>
      <c r="AQ244" s="27"/>
      <c r="AR244" s="22"/>
      <c r="AS244" s="22"/>
      <c r="AT244" s="22"/>
      <c r="AU244" s="22"/>
      <c r="AV244" s="22"/>
      <c r="AW244" s="22"/>
      <c r="AX244" s="22"/>
      <c r="AY244" s="26">
        <f>IF(AY243&gt;=12,INT(AY243/12),0)</f>
        <v>0</v>
      </c>
      <c r="AZ244" s="22"/>
      <c r="BA244" s="22"/>
      <c r="BB244" s="26">
        <f>IF(BB243&gt;=30,INT(BB243/30),0)</f>
        <v>0</v>
      </c>
      <c r="BC244" s="26"/>
      <c r="BD244" s="26"/>
      <c r="BE244" s="22"/>
      <c r="BF244" s="22"/>
      <c r="BG244" s="23"/>
      <c r="BH244" s="22"/>
      <c r="BI244" s="22"/>
      <c r="BJ244" s="22"/>
    </row>
    <row r="245" spans="1:79" ht="27" customHeight="1">
      <c r="A245" s="171" t="s">
        <v>195</v>
      </c>
      <c r="B245" s="141"/>
      <c r="C245" s="141"/>
      <c r="D245" s="141"/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  <c r="P245" s="141"/>
      <c r="Q245" s="141"/>
      <c r="R245" s="141"/>
      <c r="S245" s="141"/>
      <c r="T245" s="141"/>
      <c r="U245" s="141"/>
      <c r="V245" s="141"/>
      <c r="W245" s="141"/>
      <c r="X245" s="141"/>
      <c r="Y245" s="141"/>
      <c r="Z245" s="141"/>
      <c r="AA245" s="141"/>
      <c r="AB245" s="141"/>
      <c r="AC245" s="141"/>
      <c r="AD245" s="141"/>
      <c r="AE245" s="141"/>
      <c r="AF245" s="141"/>
      <c r="AG245" s="141"/>
      <c r="AH245" s="141"/>
      <c r="AI245" s="141"/>
      <c r="AJ245" s="141"/>
      <c r="AK245" s="141"/>
      <c r="AL245" s="141"/>
      <c r="AM245" s="141"/>
      <c r="AN245" s="141"/>
      <c r="AO245" s="141"/>
      <c r="AP245" s="141"/>
      <c r="AQ245" s="141"/>
      <c r="AR245" s="141"/>
      <c r="AS245" s="141"/>
      <c r="AT245" s="141"/>
      <c r="AU245" s="141"/>
      <c r="AV245" s="171" t="s">
        <v>25</v>
      </c>
      <c r="AW245" s="141"/>
      <c r="AX245" s="141"/>
      <c r="AY245" s="141"/>
      <c r="AZ245" s="171" t="s">
        <v>26</v>
      </c>
      <c r="BA245" s="141"/>
      <c r="BB245" s="141"/>
      <c r="BC245" s="141"/>
      <c r="BD245" s="171" t="s">
        <v>196</v>
      </c>
      <c r="BE245" s="141"/>
      <c r="BF245" s="141"/>
      <c r="BG245" s="141"/>
      <c r="BH245" s="141"/>
      <c r="BI245" s="141"/>
      <c r="BJ245" s="141"/>
      <c r="BO245" s="71" t="s">
        <v>194</v>
      </c>
      <c r="BP245" s="71" t="s">
        <v>69</v>
      </c>
    </row>
    <row r="246" spans="1:79" ht="29.25" customHeight="1">
      <c r="A246" s="260">
        <v>1</v>
      </c>
      <c r="B246" s="260"/>
      <c r="C246" s="261" t="s">
        <v>197</v>
      </c>
      <c r="D246" s="261"/>
      <c r="E246" s="261"/>
      <c r="F246" s="261"/>
      <c r="G246" s="261"/>
      <c r="H246" s="261"/>
      <c r="I246" s="261"/>
      <c r="J246" s="261"/>
      <c r="K246" s="261"/>
      <c r="L246" s="261"/>
      <c r="M246" s="261"/>
      <c r="N246" s="261"/>
      <c r="O246" s="261"/>
      <c r="P246" s="261"/>
      <c r="Q246" s="261"/>
      <c r="R246" s="261"/>
      <c r="S246" s="261"/>
      <c r="T246" s="261"/>
      <c r="U246" s="261"/>
      <c r="V246" s="261"/>
      <c r="W246" s="261"/>
      <c r="X246" s="261"/>
      <c r="Y246" s="261"/>
      <c r="Z246" s="261"/>
      <c r="AA246" s="261"/>
      <c r="AB246" s="261"/>
      <c r="AC246" s="261"/>
      <c r="AD246" s="261"/>
      <c r="AE246" s="261"/>
      <c r="AF246" s="261"/>
      <c r="AG246" s="261"/>
      <c r="AH246" s="261"/>
      <c r="AI246" s="261"/>
      <c r="AJ246" s="261"/>
      <c r="AK246" s="261"/>
      <c r="AL246" s="261"/>
      <c r="AM246" s="261"/>
      <c r="AN246" s="261"/>
      <c r="AO246" s="261"/>
      <c r="AP246" s="261"/>
      <c r="AQ246" s="261"/>
      <c r="AR246" s="261"/>
      <c r="AS246" s="261"/>
      <c r="AT246" s="261"/>
      <c r="AU246" s="261"/>
      <c r="AV246" s="178">
        <f>IFERROR(AW243+AY244,"Revisar fechas")</f>
        <v>0</v>
      </c>
      <c r="AW246" s="179"/>
      <c r="AX246" s="179"/>
      <c r="AY246" s="179"/>
      <c r="AZ246" s="178">
        <f>IFERROR(IF(AY244&gt;0,AY243-(AY244*12),AY243),"Revisar fechas")</f>
        <v>0</v>
      </c>
      <c r="BA246" s="179"/>
      <c r="BB246" s="179"/>
      <c r="BC246" s="179"/>
      <c r="BD246" s="178">
        <f>IFERROR(IF(BB244&gt;0,BB243-(BB244*30),BB243),"Revisar fechas")</f>
        <v>0</v>
      </c>
      <c r="BE246" s="179"/>
      <c r="BF246" s="179"/>
      <c r="BG246" s="179"/>
      <c r="BH246" s="179"/>
      <c r="BI246" s="179"/>
      <c r="BJ246" s="179"/>
      <c r="BM246" s="67" t="s">
        <v>179</v>
      </c>
      <c r="BN246" s="67" t="s">
        <v>193</v>
      </c>
      <c r="BO246" s="68" t="s">
        <v>175</v>
      </c>
      <c r="BP246" s="67" t="s">
        <v>21</v>
      </c>
      <c r="BQ246" s="67" t="s">
        <v>25</v>
      </c>
      <c r="BR246" s="67" t="s">
        <v>180</v>
      </c>
      <c r="BS246" s="67" t="s">
        <v>27</v>
      </c>
      <c r="BT246" s="69" t="s">
        <v>21</v>
      </c>
      <c r="BU246" s="69" t="s">
        <v>25</v>
      </c>
      <c r="BV246" s="69" t="s">
        <v>180</v>
      </c>
      <c r="BW246" s="69" t="s">
        <v>27</v>
      </c>
    </row>
    <row r="247" spans="1:79" ht="29.25" customHeight="1">
      <c r="A247" s="260">
        <v>2</v>
      </c>
      <c r="B247" s="260"/>
      <c r="C247" s="268" t="s">
        <v>198</v>
      </c>
      <c r="D247" s="269"/>
      <c r="E247" s="269"/>
      <c r="F247" s="269"/>
      <c r="G247" s="269"/>
      <c r="H247" s="269"/>
      <c r="I247" s="269"/>
      <c r="J247" s="269"/>
      <c r="K247" s="269"/>
      <c r="L247" s="269"/>
      <c r="M247" s="269"/>
      <c r="N247" s="269"/>
      <c r="O247" s="269"/>
      <c r="P247" s="269"/>
      <c r="Q247" s="269"/>
      <c r="R247" s="269"/>
      <c r="S247" s="269"/>
      <c r="T247" s="269"/>
      <c r="U247" s="269"/>
      <c r="V247" s="269"/>
      <c r="W247" s="269"/>
      <c r="X247" s="269"/>
      <c r="Y247" s="269"/>
      <c r="Z247" s="269"/>
      <c r="AA247" s="269"/>
      <c r="AB247" s="269"/>
      <c r="AC247" s="269"/>
      <c r="AD247" s="269"/>
      <c r="AE247" s="269"/>
      <c r="AF247" s="269"/>
      <c r="AG247" s="269"/>
      <c r="AH247" s="269"/>
      <c r="AI247" s="269"/>
      <c r="AJ247" s="269"/>
      <c r="AK247" s="269"/>
      <c r="AL247" s="269"/>
      <c r="AM247" s="269"/>
      <c r="AN247" s="269"/>
      <c r="AO247" s="269"/>
      <c r="AP247" s="269"/>
      <c r="AQ247" s="269"/>
      <c r="AR247" s="269"/>
      <c r="AS247" s="269"/>
      <c r="AT247" s="269"/>
      <c r="AU247" s="270"/>
      <c r="AV247" s="178">
        <f>IFERROR(BY235+BZ236,"Revisar fechas")</f>
        <v>0</v>
      </c>
      <c r="AW247" s="179"/>
      <c r="AX247" s="179"/>
      <c r="AY247" s="179"/>
      <c r="AZ247" s="178">
        <f>IFERROR(IF(BZ236&gt;0,BZ235-(BZ236*12),BZ235),"Revisar fechas")</f>
        <v>0</v>
      </c>
      <c r="BA247" s="179"/>
      <c r="BB247" s="179"/>
      <c r="BC247" s="179"/>
      <c r="BD247" s="178">
        <f>IFERROR(IF(CA236&gt;0,CA235-(CA236*30),CA235),"Revisar fechas")</f>
        <v>0</v>
      </c>
      <c r="BE247" s="179"/>
      <c r="BF247" s="179"/>
      <c r="BG247" s="179"/>
      <c r="BH247" s="179"/>
      <c r="BI247" s="179"/>
      <c r="BJ247" s="179"/>
      <c r="BM247" s="64">
        <v>1</v>
      </c>
      <c r="BN247" s="54"/>
      <c r="BO247" s="63"/>
      <c r="BP247" s="63" t="e">
        <f t="shared" ref="BP247:BP258" si="4">VLOOKUP($BP$245,BT228:BW228,1,1)</f>
        <v>#N/A</v>
      </c>
      <c r="BQ247" s="63" t="e">
        <f t="shared" ref="BQ247:BQ258" si="5">VLOOKUP($BP$245,BT228:BW228,2,0)</f>
        <v>#N/A</v>
      </c>
      <c r="BR247" s="63" t="e">
        <f t="shared" ref="BR247:BR258" si="6">VLOOKUP($BP$245,BT228:BW228,3,0)</f>
        <v>#N/A</v>
      </c>
      <c r="BS247" s="63" t="e">
        <f t="shared" ref="BS247:BS258" si="7">VLOOKUP($BP$245,BT228:BW228,4,0)</f>
        <v>#N/A</v>
      </c>
      <c r="BT247" s="70">
        <f>IFERROR(BP247,0)</f>
        <v>0</v>
      </c>
      <c r="BU247" s="70">
        <f>IFERROR(BQ247,0)</f>
        <v>0</v>
      </c>
      <c r="BV247" s="70">
        <f>IFERROR(BR247,0)</f>
        <v>0</v>
      </c>
      <c r="BW247" s="70">
        <f>IFERROR(BS247,0)</f>
        <v>0</v>
      </c>
    </row>
    <row r="248" spans="1:79" ht="29.25" customHeight="1">
      <c r="A248" s="260">
        <v>3</v>
      </c>
      <c r="B248" s="260"/>
      <c r="C248" s="261" t="s">
        <v>213</v>
      </c>
      <c r="D248" s="261"/>
      <c r="E248" s="261"/>
      <c r="F248" s="261"/>
      <c r="G248" s="261"/>
      <c r="H248" s="261"/>
      <c r="I248" s="261"/>
      <c r="J248" s="261"/>
      <c r="K248" s="261"/>
      <c r="L248" s="261"/>
      <c r="M248" s="261"/>
      <c r="N248" s="261"/>
      <c r="O248" s="261"/>
      <c r="P248" s="261"/>
      <c r="Q248" s="261"/>
      <c r="R248" s="261"/>
      <c r="S248" s="261"/>
      <c r="T248" s="261"/>
      <c r="U248" s="261"/>
      <c r="V248" s="261"/>
      <c r="W248" s="261"/>
      <c r="X248" s="261"/>
      <c r="Y248" s="261"/>
      <c r="Z248" s="261"/>
      <c r="AA248" s="261"/>
      <c r="AB248" s="261"/>
      <c r="AC248" s="261"/>
      <c r="AD248" s="261"/>
      <c r="AE248" s="261"/>
      <c r="AF248" s="261"/>
      <c r="AG248" s="261"/>
      <c r="AH248" s="261"/>
      <c r="AI248" s="261"/>
      <c r="AJ248" s="261"/>
      <c r="AK248" s="261"/>
      <c r="AL248" s="261"/>
      <c r="AM248" s="261"/>
      <c r="AN248" s="261"/>
      <c r="AO248" s="261"/>
      <c r="AP248" s="261"/>
      <c r="AQ248" s="261"/>
      <c r="AR248" s="261"/>
      <c r="AS248" s="261"/>
      <c r="AT248" s="261"/>
      <c r="AU248" s="261"/>
      <c r="AV248" s="178">
        <f>IFERROR(BY254+BZ255,"Revisar fechas")</f>
        <v>0</v>
      </c>
      <c r="AW248" s="179"/>
      <c r="AX248" s="179"/>
      <c r="AY248" s="179"/>
      <c r="AZ248" s="178">
        <f>IFERROR(IF(BZ255&gt;0,BZ254-(BZ255*12),BZ254),"Revisar fechas")</f>
        <v>0</v>
      </c>
      <c r="BA248" s="179"/>
      <c r="BB248" s="179"/>
      <c r="BC248" s="179"/>
      <c r="BD248" s="178">
        <f>IFERROR(IF(CA255&gt;0,CA254-(CA255*30),CA254),"Revisar fechas")</f>
        <v>0</v>
      </c>
      <c r="BE248" s="179"/>
      <c r="BF248" s="179"/>
      <c r="BG248" s="179"/>
      <c r="BH248" s="179"/>
      <c r="BI248" s="179"/>
      <c r="BJ248" s="179"/>
      <c r="BM248" s="55">
        <v>2</v>
      </c>
      <c r="BN248" s="54"/>
      <c r="BO248" s="54"/>
      <c r="BP248" s="63" t="e">
        <f t="shared" si="4"/>
        <v>#N/A</v>
      </c>
      <c r="BQ248" s="63" t="e">
        <f t="shared" si="5"/>
        <v>#N/A</v>
      </c>
      <c r="BR248" s="63" t="e">
        <f t="shared" si="6"/>
        <v>#N/A</v>
      </c>
      <c r="BS248" s="63" t="e">
        <f t="shared" si="7"/>
        <v>#N/A</v>
      </c>
      <c r="BT248" s="70">
        <f t="shared" ref="BT248:BT257" si="8">IFERROR(BP248,0)</f>
        <v>0</v>
      </c>
      <c r="BU248" s="70">
        <f t="shared" ref="BU248:BU258" si="9">IFERROR(BQ248,0)</f>
        <v>0</v>
      </c>
      <c r="BV248" s="70">
        <f t="shared" ref="BV248:BV258" si="10">IFERROR(BR248,0)</f>
        <v>0</v>
      </c>
      <c r="BW248" s="70">
        <f t="shared" ref="BW248:BW258" si="11">IFERROR(BS248,0)</f>
        <v>0</v>
      </c>
    </row>
    <row r="249" spans="1:79" ht="15.7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M249" s="64">
        <v>3</v>
      </c>
      <c r="BN249" s="54"/>
      <c r="BO249" s="54"/>
      <c r="BP249" s="63" t="e">
        <f t="shared" si="4"/>
        <v>#N/A</v>
      </c>
      <c r="BQ249" s="63" t="e">
        <f t="shared" si="5"/>
        <v>#N/A</v>
      </c>
      <c r="BR249" s="63" t="e">
        <f t="shared" si="6"/>
        <v>#N/A</v>
      </c>
      <c r="BS249" s="63" t="e">
        <f t="shared" si="7"/>
        <v>#N/A</v>
      </c>
      <c r="BT249" s="70">
        <f t="shared" si="8"/>
        <v>0</v>
      </c>
      <c r="BU249" s="70">
        <f t="shared" si="9"/>
        <v>0</v>
      </c>
      <c r="BV249" s="70">
        <f t="shared" si="10"/>
        <v>0</v>
      </c>
      <c r="BW249" s="70">
        <f t="shared" si="11"/>
        <v>0</v>
      </c>
    </row>
    <row r="250" spans="1:79" ht="15.75" hidden="1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M250" s="55">
        <v>4</v>
      </c>
      <c r="BN250" s="54"/>
      <c r="BO250" s="54"/>
      <c r="BP250" s="63" t="e">
        <f t="shared" si="4"/>
        <v>#N/A</v>
      </c>
      <c r="BQ250" s="63" t="e">
        <f t="shared" si="5"/>
        <v>#N/A</v>
      </c>
      <c r="BR250" s="63" t="e">
        <f t="shared" si="6"/>
        <v>#N/A</v>
      </c>
      <c r="BS250" s="63" t="e">
        <f t="shared" si="7"/>
        <v>#N/A</v>
      </c>
      <c r="BT250" s="70">
        <f t="shared" si="8"/>
        <v>0</v>
      </c>
      <c r="BU250" s="70">
        <f t="shared" si="9"/>
        <v>0</v>
      </c>
      <c r="BV250" s="70">
        <f t="shared" si="10"/>
        <v>0</v>
      </c>
      <c r="BW250" s="70">
        <f t="shared" si="11"/>
        <v>0</v>
      </c>
    </row>
    <row r="251" spans="1:79" ht="15.75" hidden="1" customHeight="1">
      <c r="A251" s="172" t="s">
        <v>31</v>
      </c>
      <c r="B251" s="172"/>
      <c r="C251" s="172"/>
      <c r="D251" s="172"/>
      <c r="E251" s="172"/>
      <c r="F251" s="172"/>
      <c r="G251" s="172"/>
      <c r="H251" s="172"/>
      <c r="I251" s="172"/>
      <c r="J251" s="172"/>
      <c r="K251" s="172"/>
      <c r="L251" s="172"/>
      <c r="M251" s="172"/>
      <c r="N251" s="172"/>
      <c r="O251" s="172"/>
      <c r="P251" s="172"/>
      <c r="Q251" s="172"/>
      <c r="R251" s="172"/>
      <c r="S251" s="172"/>
      <c r="T251" s="172"/>
      <c r="U251" s="172"/>
      <c r="V251" s="172"/>
      <c r="W251" s="172"/>
      <c r="X251" s="172"/>
      <c r="Y251" s="172"/>
      <c r="Z251" s="172"/>
      <c r="AA251" s="172"/>
      <c r="AB251" s="172"/>
      <c r="AC251" s="172"/>
      <c r="AD251" s="172"/>
      <c r="AE251" s="172"/>
      <c r="AF251" s="172"/>
      <c r="AG251" s="172"/>
      <c r="AH251" s="172"/>
      <c r="AI251" s="172"/>
      <c r="AJ251" s="172"/>
      <c r="AK251" s="172"/>
      <c r="AL251" s="172"/>
      <c r="AM251" s="172"/>
      <c r="AN251" s="172"/>
      <c r="AO251" s="172"/>
      <c r="AP251" s="172"/>
      <c r="AQ251" s="172"/>
      <c r="AR251" s="172"/>
      <c r="AS251" s="172"/>
      <c r="AT251" s="172"/>
      <c r="AU251" s="172"/>
      <c r="AV251" s="172"/>
      <c r="AW251" s="172"/>
      <c r="AX251" s="172"/>
      <c r="AY251" s="172"/>
      <c r="AZ251" s="172"/>
      <c r="BA251" s="172"/>
      <c r="BB251" s="172"/>
      <c r="BC251" s="172"/>
      <c r="BD251" s="172"/>
      <c r="BE251" s="172"/>
      <c r="BF251" s="172"/>
      <c r="BG251" s="172"/>
      <c r="BH251" s="172"/>
      <c r="BI251" s="172"/>
      <c r="BJ251" s="172"/>
      <c r="BM251" s="64">
        <v>5</v>
      </c>
      <c r="BN251" s="54"/>
      <c r="BO251" s="54"/>
      <c r="BP251" s="63" t="e">
        <f t="shared" si="4"/>
        <v>#N/A</v>
      </c>
      <c r="BQ251" s="63" t="e">
        <f t="shared" si="5"/>
        <v>#N/A</v>
      </c>
      <c r="BR251" s="63" t="e">
        <f t="shared" si="6"/>
        <v>#N/A</v>
      </c>
      <c r="BS251" s="63" t="e">
        <f t="shared" si="7"/>
        <v>#N/A</v>
      </c>
      <c r="BT251" s="70">
        <f t="shared" si="8"/>
        <v>0</v>
      </c>
      <c r="BU251" s="70">
        <f t="shared" si="9"/>
        <v>0</v>
      </c>
      <c r="BV251" s="70">
        <f t="shared" si="10"/>
        <v>0</v>
      </c>
      <c r="BW251" s="70">
        <f t="shared" si="11"/>
        <v>0</v>
      </c>
    </row>
    <row r="252" spans="1:79" ht="21.75" hidden="1" customHeight="1">
      <c r="A252" s="173" t="s">
        <v>32</v>
      </c>
      <c r="B252" s="173"/>
      <c r="C252" s="173"/>
      <c r="D252" s="173"/>
      <c r="E252" s="173"/>
      <c r="F252" s="173"/>
      <c r="G252" s="173"/>
      <c r="H252" s="173"/>
      <c r="I252" s="196" t="s">
        <v>33</v>
      </c>
      <c r="J252" s="196"/>
      <c r="K252" s="196"/>
      <c r="L252" s="196"/>
      <c r="M252" s="196"/>
      <c r="N252" s="196"/>
      <c r="O252" s="196"/>
      <c r="P252" s="196"/>
      <c r="Q252" s="196"/>
      <c r="R252" s="196"/>
      <c r="S252" s="196"/>
      <c r="T252" s="196"/>
      <c r="U252" s="196"/>
      <c r="V252" s="196"/>
      <c r="W252" s="196"/>
      <c r="X252" s="196"/>
      <c r="Y252" s="196"/>
      <c r="Z252" s="196"/>
      <c r="AA252" s="196"/>
      <c r="AB252" s="196"/>
      <c r="AC252" s="196"/>
      <c r="AD252" s="196"/>
      <c r="AE252" s="196"/>
      <c r="AF252" s="196"/>
      <c r="AG252" s="196"/>
      <c r="AH252" s="196"/>
      <c r="AI252" s="196"/>
      <c r="AJ252" s="196"/>
      <c r="AK252" s="196"/>
      <c r="AL252" s="196"/>
      <c r="AM252" s="196"/>
      <c r="AN252" s="196"/>
      <c r="AO252" s="196"/>
      <c r="AP252" s="196"/>
      <c r="AQ252" s="196"/>
      <c r="AR252" s="196"/>
      <c r="AS252" s="196"/>
      <c r="AT252" s="196"/>
      <c r="AU252" s="196"/>
      <c r="AV252" s="196"/>
      <c r="AW252" s="196"/>
      <c r="AX252" s="196"/>
      <c r="AY252" s="196"/>
      <c r="AZ252" s="196"/>
      <c r="BA252" s="196"/>
      <c r="BB252" s="196"/>
      <c r="BC252" s="196"/>
      <c r="BD252" s="196"/>
      <c r="BE252" s="196"/>
      <c r="BF252" s="196"/>
      <c r="BG252" s="196"/>
      <c r="BH252" s="196"/>
      <c r="BI252" s="196"/>
      <c r="BJ252" s="196"/>
      <c r="BM252" s="55">
        <v>6</v>
      </c>
      <c r="BN252" s="54"/>
      <c r="BO252" s="54"/>
      <c r="BP252" s="63" t="e">
        <f t="shared" si="4"/>
        <v>#N/A</v>
      </c>
      <c r="BQ252" s="63" t="e">
        <f t="shared" si="5"/>
        <v>#N/A</v>
      </c>
      <c r="BR252" s="63" t="e">
        <f t="shared" si="6"/>
        <v>#N/A</v>
      </c>
      <c r="BS252" s="63" t="e">
        <f t="shared" si="7"/>
        <v>#N/A</v>
      </c>
      <c r="BT252" s="70">
        <f t="shared" si="8"/>
        <v>0</v>
      </c>
      <c r="BU252" s="70">
        <f t="shared" si="9"/>
        <v>0</v>
      </c>
      <c r="BV252" s="70">
        <f t="shared" si="10"/>
        <v>0</v>
      </c>
      <c r="BW252" s="70">
        <f t="shared" si="11"/>
        <v>0</v>
      </c>
    </row>
    <row r="253" spans="1:79" ht="15.75" hidden="1" customHeight="1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  <c r="AM253" s="39"/>
      <c r="AN253" s="39"/>
      <c r="AO253" s="39"/>
      <c r="AP253" s="39"/>
      <c r="AQ253" s="39"/>
      <c r="AR253" s="39"/>
      <c r="AS253" s="39"/>
      <c r="AT253" s="39"/>
      <c r="AU253" s="39"/>
      <c r="AV253" s="39"/>
      <c r="AW253" s="39"/>
      <c r="AX253" s="39"/>
      <c r="AY253" s="39"/>
      <c r="AZ253" s="39"/>
      <c r="BA253" s="39"/>
      <c r="BB253" s="39"/>
      <c r="BC253" s="39"/>
      <c r="BD253" s="39"/>
      <c r="BE253" s="39"/>
      <c r="BF253" s="39"/>
      <c r="BG253" s="58"/>
      <c r="BH253" s="39"/>
      <c r="BI253" s="39"/>
      <c r="BJ253" s="39"/>
      <c r="BM253" s="64">
        <v>7</v>
      </c>
      <c r="BN253" s="54"/>
      <c r="BO253" s="54"/>
      <c r="BP253" s="63" t="e">
        <f t="shared" si="4"/>
        <v>#N/A</v>
      </c>
      <c r="BQ253" s="63" t="e">
        <f t="shared" si="5"/>
        <v>#N/A</v>
      </c>
      <c r="BR253" s="63" t="e">
        <f t="shared" si="6"/>
        <v>#N/A</v>
      </c>
      <c r="BS253" s="63" t="e">
        <f t="shared" si="7"/>
        <v>#N/A</v>
      </c>
      <c r="BT253" s="70">
        <f t="shared" si="8"/>
        <v>0</v>
      </c>
      <c r="BU253" s="70">
        <f t="shared" si="9"/>
        <v>0</v>
      </c>
      <c r="BV253" s="70">
        <f t="shared" si="10"/>
        <v>0</v>
      </c>
      <c r="BW253" s="70">
        <f t="shared" si="11"/>
        <v>0</v>
      </c>
    </row>
    <row r="254" spans="1:79" ht="15.75" hidden="1" customHeight="1">
      <c r="A254" s="173" t="s">
        <v>30</v>
      </c>
      <c r="B254" s="173"/>
      <c r="C254" s="173"/>
      <c r="D254" s="173"/>
      <c r="E254" s="173"/>
      <c r="F254" s="173"/>
      <c r="G254" s="173"/>
      <c r="H254" s="173"/>
      <c r="I254" s="173"/>
      <c r="J254" s="173"/>
      <c r="K254" s="173"/>
      <c r="L254" s="173"/>
      <c r="M254" s="173"/>
      <c r="N254" s="173"/>
      <c r="O254" s="173"/>
      <c r="P254" s="173"/>
      <c r="Q254" s="173"/>
      <c r="R254" s="173" t="s">
        <v>21</v>
      </c>
      <c r="S254" s="173"/>
      <c r="T254" s="173"/>
      <c r="U254" s="173"/>
      <c r="V254" s="173" t="s">
        <v>22</v>
      </c>
      <c r="W254" s="173"/>
      <c r="X254" s="173"/>
      <c r="Y254" s="173"/>
      <c r="Z254" s="173"/>
      <c r="AA254" s="173"/>
      <c r="AB254" s="173"/>
      <c r="AC254" s="173" t="s">
        <v>23</v>
      </c>
      <c r="AD254" s="173"/>
      <c r="AE254" s="173"/>
      <c r="AF254" s="173"/>
      <c r="AG254" s="173"/>
      <c r="AH254" s="173"/>
      <c r="AI254" s="173"/>
      <c r="AJ254" s="173"/>
      <c r="AK254" s="173" t="s">
        <v>18</v>
      </c>
      <c r="AL254" s="173"/>
      <c r="AM254" s="173"/>
      <c r="AN254" s="173"/>
      <c r="AO254" s="173"/>
      <c r="AP254" s="173"/>
      <c r="AQ254" s="173" t="s">
        <v>19</v>
      </c>
      <c r="AR254" s="173"/>
      <c r="AS254" s="173"/>
      <c r="AT254" s="173"/>
      <c r="AU254" s="173"/>
      <c r="AV254" s="173" t="s">
        <v>24</v>
      </c>
      <c r="AW254" s="173"/>
      <c r="AX254" s="173"/>
      <c r="AY254" s="173"/>
      <c r="AZ254" s="173"/>
      <c r="BA254" s="173"/>
      <c r="BB254" s="173"/>
      <c r="BC254" s="173"/>
      <c r="BD254" s="173"/>
      <c r="BE254" s="173" t="s">
        <v>9</v>
      </c>
      <c r="BF254" s="173"/>
      <c r="BG254" s="173"/>
      <c r="BH254" s="173"/>
      <c r="BI254" s="173"/>
      <c r="BJ254" s="173"/>
      <c r="BM254" s="55">
        <v>8</v>
      </c>
      <c r="BN254" s="65"/>
      <c r="BO254" s="54"/>
      <c r="BP254" s="63" t="e">
        <f t="shared" si="4"/>
        <v>#N/A</v>
      </c>
      <c r="BQ254" s="63" t="e">
        <f t="shared" si="5"/>
        <v>#N/A</v>
      </c>
      <c r="BR254" s="63" t="e">
        <f t="shared" si="6"/>
        <v>#N/A</v>
      </c>
      <c r="BS254" s="63" t="e">
        <f t="shared" si="7"/>
        <v>#N/A</v>
      </c>
      <c r="BT254" s="70">
        <f t="shared" si="8"/>
        <v>0</v>
      </c>
      <c r="BU254" s="70">
        <f t="shared" si="9"/>
        <v>0</v>
      </c>
      <c r="BV254" s="70">
        <f t="shared" si="10"/>
        <v>0</v>
      </c>
      <c r="BW254" s="70">
        <f t="shared" si="11"/>
        <v>0</v>
      </c>
      <c r="BY254" s="26">
        <f>SUM(BU258+BU257+BU256+BU255+BU254+BU253+BU252+BU251+BU250+BU249+BU248+BU247)</f>
        <v>0</v>
      </c>
      <c r="BZ254" s="26">
        <f>SUM(BV258+BV257+BV256+BV255+BV254+BV253+BV252+BV251+BV250+BV249+BV248+BV247)+CA255</f>
        <v>0</v>
      </c>
      <c r="CA254" s="26">
        <f>SUM(BW258+BW257+BW256+BW255+BW254+BW253+BW252+BW251+BW250+BW249+BW248+BW247)</f>
        <v>0</v>
      </c>
    </row>
    <row r="255" spans="1:79" ht="15.75" hidden="1" customHeight="1">
      <c r="A255" s="173"/>
      <c r="B255" s="173"/>
      <c r="C255" s="173"/>
      <c r="D255" s="173"/>
      <c r="E255" s="173"/>
      <c r="F255" s="173"/>
      <c r="G255" s="173"/>
      <c r="H255" s="173"/>
      <c r="I255" s="173"/>
      <c r="J255" s="173"/>
      <c r="K255" s="173"/>
      <c r="L255" s="173"/>
      <c r="M255" s="173"/>
      <c r="N255" s="173"/>
      <c r="O255" s="173"/>
      <c r="P255" s="173"/>
      <c r="Q255" s="173"/>
      <c r="R255" s="173"/>
      <c r="S255" s="173"/>
      <c r="T255" s="173"/>
      <c r="U255" s="173"/>
      <c r="V255" s="173"/>
      <c r="W255" s="173"/>
      <c r="X255" s="173"/>
      <c r="Y255" s="173"/>
      <c r="Z255" s="173"/>
      <c r="AA255" s="173"/>
      <c r="AB255" s="173"/>
      <c r="AC255" s="173"/>
      <c r="AD255" s="173"/>
      <c r="AE255" s="173"/>
      <c r="AF255" s="173"/>
      <c r="AG255" s="173"/>
      <c r="AH255" s="173"/>
      <c r="AI255" s="173"/>
      <c r="AJ255" s="173"/>
      <c r="AK255" s="173"/>
      <c r="AL255" s="173"/>
      <c r="AM255" s="173"/>
      <c r="AN255" s="173"/>
      <c r="AO255" s="173"/>
      <c r="AP255" s="173"/>
      <c r="AQ255" s="173"/>
      <c r="AR255" s="173"/>
      <c r="AS255" s="173"/>
      <c r="AT255" s="173"/>
      <c r="AU255" s="173"/>
      <c r="AV255" s="173" t="s">
        <v>25</v>
      </c>
      <c r="AW255" s="173"/>
      <c r="AX255" s="173"/>
      <c r="AY255" s="173" t="s">
        <v>26</v>
      </c>
      <c r="AZ255" s="173"/>
      <c r="BA255" s="173"/>
      <c r="BB255" s="173" t="s">
        <v>27</v>
      </c>
      <c r="BC255" s="173"/>
      <c r="BD255" s="173"/>
      <c r="BE255" s="173"/>
      <c r="BF255" s="173"/>
      <c r="BG255" s="173"/>
      <c r="BH255" s="173"/>
      <c r="BI255" s="173"/>
      <c r="BJ255" s="173"/>
      <c r="BM255" s="64">
        <v>9</v>
      </c>
      <c r="BN255" s="66"/>
      <c r="BO255" s="65"/>
      <c r="BP255" s="63" t="e">
        <f t="shared" si="4"/>
        <v>#N/A</v>
      </c>
      <c r="BQ255" s="63" t="e">
        <f t="shared" si="5"/>
        <v>#N/A</v>
      </c>
      <c r="BR255" s="63" t="e">
        <f t="shared" si="6"/>
        <v>#N/A</v>
      </c>
      <c r="BS255" s="63" t="e">
        <f t="shared" si="7"/>
        <v>#N/A</v>
      </c>
      <c r="BT255" s="70">
        <f t="shared" si="8"/>
        <v>0</v>
      </c>
      <c r="BU255" s="70">
        <f t="shared" si="9"/>
        <v>0</v>
      </c>
      <c r="BV255" s="70">
        <f t="shared" si="10"/>
        <v>0</v>
      </c>
      <c r="BW255" s="70">
        <f t="shared" si="11"/>
        <v>0</v>
      </c>
      <c r="BY255" s="22"/>
      <c r="BZ255" s="26">
        <f>IF(BZ254&gt;=12,INT(BZ254/12),0)</f>
        <v>0</v>
      </c>
      <c r="CA255" s="26">
        <f>IF(CA254&gt;=30,INT(CA254/30),0)</f>
        <v>0</v>
      </c>
    </row>
    <row r="256" spans="1:79" ht="15" hidden="1" customHeight="1">
      <c r="A256" s="174"/>
      <c r="B256" s="174"/>
      <c r="C256" s="174"/>
      <c r="D256" s="174"/>
      <c r="E256" s="174"/>
      <c r="F256" s="174"/>
      <c r="G256" s="174"/>
      <c r="H256" s="174"/>
      <c r="I256" s="174"/>
      <c r="J256" s="174"/>
      <c r="K256" s="174"/>
      <c r="L256" s="174"/>
      <c r="M256" s="174"/>
      <c r="N256" s="174"/>
      <c r="O256" s="174"/>
      <c r="P256" s="174"/>
      <c r="Q256" s="174"/>
      <c r="R256" s="197" t="s">
        <v>20</v>
      </c>
      <c r="S256" s="197"/>
      <c r="T256" s="197"/>
      <c r="U256" s="197"/>
      <c r="V256" s="174" t="s">
        <v>16</v>
      </c>
      <c r="W256" s="174"/>
      <c r="X256" s="174"/>
      <c r="Y256" s="174"/>
      <c r="Z256" s="174"/>
      <c r="AA256" s="174"/>
      <c r="AB256" s="174"/>
      <c r="AC256" s="174"/>
      <c r="AD256" s="174"/>
      <c r="AE256" s="174"/>
      <c r="AF256" s="174"/>
      <c r="AG256" s="174"/>
      <c r="AH256" s="174"/>
      <c r="AI256" s="174"/>
      <c r="AJ256" s="174"/>
      <c r="AK256" s="175"/>
      <c r="AL256" s="175"/>
      <c r="AM256" s="175"/>
      <c r="AN256" s="175"/>
      <c r="AO256" s="175"/>
      <c r="AP256" s="175"/>
      <c r="AQ256" s="175"/>
      <c r="AR256" s="175"/>
      <c r="AS256" s="175"/>
      <c r="AT256" s="175"/>
      <c r="AU256" s="175"/>
      <c r="AV256" s="174">
        <f>IFERROR(DATEDIF(AK256,(AQ256+1),"Y"),"Fecha Inválida")</f>
        <v>0</v>
      </c>
      <c r="AW256" s="174"/>
      <c r="AX256" s="174"/>
      <c r="AY256" s="174">
        <f>IFERROR(DATEDIF(AK256,(AQ256+1),"YM"),"Fecha Inválida")</f>
        <v>0</v>
      </c>
      <c r="AZ256" s="174"/>
      <c r="BA256" s="174"/>
      <c r="BB256" s="174">
        <f>IF(AK256="",0,IFERROR(DATEDIF(AK256,(AQ256+1),"MD"),"Fecha Inválida"))</f>
        <v>0</v>
      </c>
      <c r="BC256" s="174"/>
      <c r="BD256" s="174"/>
      <c r="BE256" s="174"/>
      <c r="BF256" s="174"/>
      <c r="BG256" s="174"/>
      <c r="BH256" s="174"/>
      <c r="BI256" s="174"/>
      <c r="BJ256" s="174"/>
      <c r="BM256" s="55">
        <v>10</v>
      </c>
      <c r="BN256" s="54"/>
      <c r="BO256" s="66"/>
      <c r="BP256" s="63" t="e">
        <f t="shared" si="4"/>
        <v>#N/A</v>
      </c>
      <c r="BQ256" s="63" t="e">
        <f t="shared" si="5"/>
        <v>#N/A</v>
      </c>
      <c r="BR256" s="63" t="e">
        <f t="shared" si="6"/>
        <v>#N/A</v>
      </c>
      <c r="BS256" s="63" t="e">
        <f t="shared" si="7"/>
        <v>#N/A</v>
      </c>
      <c r="BT256" s="70">
        <f t="shared" si="8"/>
        <v>0</v>
      </c>
      <c r="BU256" s="70">
        <f t="shared" si="9"/>
        <v>0</v>
      </c>
      <c r="BV256" s="70">
        <f t="shared" si="10"/>
        <v>0</v>
      </c>
      <c r="BW256" s="70">
        <f t="shared" si="11"/>
        <v>0</v>
      </c>
    </row>
    <row r="257" spans="1:75" ht="69" hidden="1" customHeight="1">
      <c r="A257" s="180" t="s">
        <v>34</v>
      </c>
      <c r="B257" s="180"/>
      <c r="C257" s="180"/>
      <c r="D257" s="180"/>
      <c r="E257" s="180"/>
      <c r="F257" s="180"/>
      <c r="G257" s="180"/>
      <c r="H257" s="180"/>
      <c r="I257" s="180"/>
      <c r="J257" s="180"/>
      <c r="K257" s="180"/>
      <c r="L257" s="180"/>
      <c r="M257" s="180"/>
      <c r="N257" s="180"/>
      <c r="O257" s="180"/>
      <c r="P257" s="180"/>
      <c r="Q257" s="180"/>
      <c r="R257" s="180"/>
      <c r="S257" s="180"/>
      <c r="T257" s="180"/>
      <c r="U257" s="180"/>
      <c r="V257" s="180"/>
      <c r="W257" s="180"/>
      <c r="X257" s="180"/>
      <c r="Y257" s="180"/>
      <c r="Z257" s="180"/>
      <c r="AA257" s="180"/>
      <c r="AB257" s="180"/>
      <c r="AC257" s="180"/>
      <c r="AD257" s="180"/>
      <c r="AE257" s="180"/>
      <c r="AF257" s="180"/>
      <c r="AG257" s="180"/>
      <c r="AH257" s="180"/>
      <c r="AI257" s="180"/>
      <c r="AJ257" s="180"/>
      <c r="AK257" s="180"/>
      <c r="AL257" s="180"/>
      <c r="AM257" s="180"/>
      <c r="AN257" s="180"/>
      <c r="AO257" s="180"/>
      <c r="AP257" s="180"/>
      <c r="AQ257" s="180"/>
      <c r="AR257" s="180"/>
      <c r="AS257" s="180"/>
      <c r="AT257" s="180"/>
      <c r="AU257" s="180"/>
      <c r="AV257" s="180"/>
      <c r="AW257" s="180"/>
      <c r="AX257" s="180"/>
      <c r="AY257" s="180"/>
      <c r="AZ257" s="180"/>
      <c r="BA257" s="180"/>
      <c r="BB257" s="180"/>
      <c r="BC257" s="180"/>
      <c r="BD257" s="180"/>
      <c r="BE257" s="180"/>
      <c r="BF257" s="180"/>
      <c r="BG257" s="180"/>
      <c r="BH257" s="180"/>
      <c r="BI257" s="180"/>
      <c r="BJ257" s="180"/>
      <c r="BM257" s="64">
        <v>11</v>
      </c>
      <c r="BN257" s="54"/>
      <c r="BO257" s="54"/>
      <c r="BP257" s="63" t="e">
        <f t="shared" si="4"/>
        <v>#N/A</v>
      </c>
      <c r="BQ257" s="63" t="e">
        <f t="shared" si="5"/>
        <v>#N/A</v>
      </c>
      <c r="BR257" s="63" t="e">
        <f t="shared" si="6"/>
        <v>#N/A</v>
      </c>
      <c r="BS257" s="63" t="e">
        <f t="shared" si="7"/>
        <v>#N/A</v>
      </c>
      <c r="BT257" s="70">
        <f t="shared" si="8"/>
        <v>0</v>
      </c>
      <c r="BU257" s="70">
        <f t="shared" si="9"/>
        <v>0</v>
      </c>
      <c r="BV257" s="70">
        <f t="shared" si="10"/>
        <v>0</v>
      </c>
      <c r="BW257" s="70">
        <f t="shared" si="11"/>
        <v>0</v>
      </c>
    </row>
    <row r="258" spans="1:75" ht="15.75" hidden="1" customHeight="1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39"/>
      <c r="BB258" s="39"/>
      <c r="BC258" s="39"/>
      <c r="BD258" s="39"/>
      <c r="BE258" s="39"/>
      <c r="BF258" s="39"/>
      <c r="BG258" s="58"/>
      <c r="BH258" s="39"/>
      <c r="BI258" s="39"/>
      <c r="BJ258" s="39"/>
      <c r="BM258" s="55">
        <v>12</v>
      </c>
      <c r="BN258" s="54"/>
      <c r="BO258" s="54"/>
      <c r="BP258" s="63" t="e">
        <f t="shared" si="4"/>
        <v>#N/A</v>
      </c>
      <c r="BQ258" s="63" t="e">
        <f t="shared" si="5"/>
        <v>#N/A</v>
      </c>
      <c r="BR258" s="63" t="e">
        <f t="shared" si="6"/>
        <v>#N/A</v>
      </c>
      <c r="BS258" s="63" t="e">
        <f t="shared" si="7"/>
        <v>#N/A</v>
      </c>
      <c r="BT258" s="70">
        <f>IFERROR(BP258,0)</f>
        <v>0</v>
      </c>
      <c r="BU258" s="70">
        <f t="shared" si="9"/>
        <v>0</v>
      </c>
      <c r="BV258" s="70">
        <f t="shared" si="10"/>
        <v>0</v>
      </c>
      <c r="BW258" s="70">
        <f t="shared" si="11"/>
        <v>0</v>
      </c>
    </row>
    <row r="259" spans="1:75" ht="15.75" hidden="1" customHeight="1">
      <c r="A259" s="173" t="s">
        <v>30</v>
      </c>
      <c r="B259" s="173"/>
      <c r="C259" s="173"/>
      <c r="D259" s="173"/>
      <c r="E259" s="173"/>
      <c r="F259" s="173"/>
      <c r="G259" s="173"/>
      <c r="H259" s="173"/>
      <c r="I259" s="173"/>
      <c r="J259" s="173"/>
      <c r="K259" s="173"/>
      <c r="L259" s="173"/>
      <c r="M259" s="173"/>
      <c r="N259" s="173"/>
      <c r="O259" s="173"/>
      <c r="P259" s="173"/>
      <c r="Q259" s="173"/>
      <c r="R259" s="173" t="s">
        <v>21</v>
      </c>
      <c r="S259" s="173"/>
      <c r="T259" s="173"/>
      <c r="U259" s="173"/>
      <c r="V259" s="173" t="s">
        <v>22</v>
      </c>
      <c r="W259" s="173"/>
      <c r="X259" s="173"/>
      <c r="Y259" s="173"/>
      <c r="Z259" s="173"/>
      <c r="AA259" s="173"/>
      <c r="AB259" s="173"/>
      <c r="AC259" s="173" t="s">
        <v>23</v>
      </c>
      <c r="AD259" s="173"/>
      <c r="AE259" s="173"/>
      <c r="AF259" s="173"/>
      <c r="AG259" s="173"/>
      <c r="AH259" s="173"/>
      <c r="AI259" s="173"/>
      <c r="AJ259" s="173"/>
      <c r="AK259" s="173" t="s">
        <v>18</v>
      </c>
      <c r="AL259" s="173"/>
      <c r="AM259" s="173"/>
      <c r="AN259" s="173"/>
      <c r="AO259" s="173"/>
      <c r="AP259" s="173"/>
      <c r="AQ259" s="173" t="s">
        <v>19</v>
      </c>
      <c r="AR259" s="173"/>
      <c r="AS259" s="173"/>
      <c r="AT259" s="173"/>
      <c r="AU259" s="173"/>
      <c r="AV259" s="173" t="s">
        <v>24</v>
      </c>
      <c r="AW259" s="173"/>
      <c r="AX259" s="173"/>
      <c r="AY259" s="173"/>
      <c r="AZ259" s="173"/>
      <c r="BA259" s="173"/>
      <c r="BB259" s="173"/>
      <c r="BC259" s="173"/>
      <c r="BD259" s="173"/>
      <c r="BE259" s="173" t="s">
        <v>9</v>
      </c>
      <c r="BF259" s="173"/>
      <c r="BG259" s="173"/>
      <c r="BH259" s="173"/>
      <c r="BI259" s="173"/>
      <c r="BJ259" s="173"/>
    </row>
    <row r="260" spans="1:75" ht="15.75" hidden="1" customHeight="1">
      <c r="A260" s="173"/>
      <c r="B260" s="173"/>
      <c r="C260" s="173"/>
      <c r="D260" s="173"/>
      <c r="E260" s="173"/>
      <c r="F260" s="173"/>
      <c r="G260" s="173"/>
      <c r="H260" s="173"/>
      <c r="I260" s="173"/>
      <c r="J260" s="173"/>
      <c r="K260" s="173"/>
      <c r="L260" s="173"/>
      <c r="M260" s="173"/>
      <c r="N260" s="173"/>
      <c r="O260" s="173"/>
      <c r="P260" s="173"/>
      <c r="Q260" s="173"/>
      <c r="R260" s="173"/>
      <c r="S260" s="173"/>
      <c r="T260" s="173"/>
      <c r="U260" s="173"/>
      <c r="V260" s="173"/>
      <c r="W260" s="173"/>
      <c r="X260" s="173"/>
      <c r="Y260" s="173"/>
      <c r="Z260" s="173"/>
      <c r="AA260" s="173"/>
      <c r="AB260" s="173"/>
      <c r="AC260" s="173"/>
      <c r="AD260" s="173"/>
      <c r="AE260" s="173"/>
      <c r="AF260" s="173"/>
      <c r="AG260" s="173"/>
      <c r="AH260" s="173"/>
      <c r="AI260" s="173"/>
      <c r="AJ260" s="173"/>
      <c r="AK260" s="173"/>
      <c r="AL260" s="173"/>
      <c r="AM260" s="173"/>
      <c r="AN260" s="173"/>
      <c r="AO260" s="173"/>
      <c r="AP260" s="173"/>
      <c r="AQ260" s="173"/>
      <c r="AR260" s="173"/>
      <c r="AS260" s="173"/>
      <c r="AT260" s="173"/>
      <c r="AU260" s="173"/>
      <c r="AV260" s="173" t="s">
        <v>25</v>
      </c>
      <c r="AW260" s="173"/>
      <c r="AX260" s="173"/>
      <c r="AY260" s="173" t="s">
        <v>26</v>
      </c>
      <c r="AZ260" s="173"/>
      <c r="BA260" s="173"/>
      <c r="BB260" s="173" t="s">
        <v>27</v>
      </c>
      <c r="BC260" s="173"/>
      <c r="BD260" s="173"/>
      <c r="BE260" s="173"/>
      <c r="BF260" s="173"/>
      <c r="BG260" s="173"/>
      <c r="BH260" s="173"/>
      <c r="BI260" s="173"/>
      <c r="BJ260" s="173"/>
    </row>
    <row r="261" spans="1:75" ht="15" hidden="1" customHeight="1">
      <c r="A261" s="174"/>
      <c r="B261" s="174"/>
      <c r="C261" s="174"/>
      <c r="D261" s="174"/>
      <c r="E261" s="174"/>
      <c r="F261" s="174"/>
      <c r="G261" s="174"/>
      <c r="H261" s="174"/>
      <c r="I261" s="174"/>
      <c r="J261" s="174"/>
      <c r="K261" s="174"/>
      <c r="L261" s="174"/>
      <c r="M261" s="174"/>
      <c r="N261" s="174"/>
      <c r="O261" s="174"/>
      <c r="P261" s="174"/>
      <c r="Q261" s="174"/>
      <c r="R261" s="197" t="s">
        <v>20</v>
      </c>
      <c r="S261" s="197"/>
      <c r="T261" s="197"/>
      <c r="U261" s="197"/>
      <c r="V261" s="174" t="s">
        <v>16</v>
      </c>
      <c r="W261" s="174"/>
      <c r="X261" s="174"/>
      <c r="Y261" s="174"/>
      <c r="Z261" s="174"/>
      <c r="AA261" s="174"/>
      <c r="AB261" s="174"/>
      <c r="AC261" s="174"/>
      <c r="AD261" s="174"/>
      <c r="AE261" s="174"/>
      <c r="AF261" s="174"/>
      <c r="AG261" s="174"/>
      <c r="AH261" s="174"/>
      <c r="AI261" s="174"/>
      <c r="AJ261" s="174"/>
      <c r="AK261" s="175"/>
      <c r="AL261" s="175"/>
      <c r="AM261" s="175"/>
      <c r="AN261" s="175"/>
      <c r="AO261" s="175"/>
      <c r="AP261" s="175"/>
      <c r="AQ261" s="175"/>
      <c r="AR261" s="175"/>
      <c r="AS261" s="175"/>
      <c r="AT261" s="175"/>
      <c r="AU261" s="175"/>
      <c r="AV261" s="174">
        <f>IFERROR(DATEDIF(AK261,(AQ261+1),"Y"),"Fecha Inválida")</f>
        <v>0</v>
      </c>
      <c r="AW261" s="174"/>
      <c r="AX261" s="174"/>
      <c r="AY261" s="174">
        <f>IFERROR(DATEDIF(AK261,(AQ261+1),"YM"),"Fecha Inválida")</f>
        <v>0</v>
      </c>
      <c r="AZ261" s="174"/>
      <c r="BA261" s="174"/>
      <c r="BB261" s="174">
        <f>IF(AK261="",0,IFERROR(DATEDIF(AK261,(AQ261+1),"MD"),"Fecha Inválida"))</f>
        <v>0</v>
      </c>
      <c r="BC261" s="174"/>
      <c r="BD261" s="174"/>
      <c r="BE261" s="174"/>
      <c r="BF261" s="174"/>
      <c r="BG261" s="174"/>
      <c r="BH261" s="174"/>
      <c r="BI261" s="174"/>
      <c r="BJ261" s="174"/>
    </row>
    <row r="262" spans="1:75" ht="70.5" hidden="1" customHeight="1">
      <c r="A262" s="180" t="s">
        <v>29</v>
      </c>
      <c r="B262" s="180"/>
      <c r="C262" s="180"/>
      <c r="D262" s="180"/>
      <c r="E262" s="180"/>
      <c r="F262" s="180"/>
      <c r="G262" s="180"/>
      <c r="H262" s="180"/>
      <c r="I262" s="180"/>
      <c r="J262" s="180"/>
      <c r="K262" s="180"/>
      <c r="L262" s="180"/>
      <c r="M262" s="180"/>
      <c r="N262" s="180"/>
      <c r="O262" s="180"/>
      <c r="P262" s="180"/>
      <c r="Q262" s="180"/>
      <c r="R262" s="180"/>
      <c r="S262" s="180"/>
      <c r="T262" s="180"/>
      <c r="U262" s="180"/>
      <c r="V262" s="180"/>
      <c r="W262" s="180"/>
      <c r="X262" s="180"/>
      <c r="Y262" s="180"/>
      <c r="Z262" s="180"/>
      <c r="AA262" s="180"/>
      <c r="AB262" s="180"/>
      <c r="AC262" s="180"/>
      <c r="AD262" s="180"/>
      <c r="AE262" s="180"/>
      <c r="AF262" s="180"/>
      <c r="AG262" s="180"/>
      <c r="AH262" s="180"/>
      <c r="AI262" s="180"/>
      <c r="AJ262" s="180"/>
      <c r="AK262" s="180"/>
      <c r="AL262" s="180"/>
      <c r="AM262" s="180"/>
      <c r="AN262" s="180"/>
      <c r="AO262" s="180"/>
      <c r="AP262" s="180"/>
      <c r="AQ262" s="180"/>
      <c r="AR262" s="180"/>
      <c r="AS262" s="180"/>
      <c r="AT262" s="180"/>
      <c r="AU262" s="180"/>
      <c r="AV262" s="180"/>
      <c r="AW262" s="180"/>
      <c r="AX262" s="180"/>
      <c r="AY262" s="180"/>
      <c r="AZ262" s="180"/>
      <c r="BA262" s="180"/>
      <c r="BB262" s="180"/>
      <c r="BC262" s="180"/>
      <c r="BD262" s="180"/>
      <c r="BE262" s="180"/>
      <c r="BF262" s="180"/>
      <c r="BG262" s="180"/>
      <c r="BH262" s="180"/>
      <c r="BI262" s="180"/>
      <c r="BJ262" s="180"/>
    </row>
    <row r="263" spans="1:75" ht="6.75" customHeight="1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  <c r="AM263" s="39"/>
      <c r="AN263" s="39"/>
      <c r="AO263" s="39"/>
      <c r="AP263" s="39"/>
      <c r="AQ263" s="39"/>
      <c r="AR263" s="39"/>
      <c r="AS263" s="39"/>
      <c r="AT263" s="39"/>
      <c r="AU263" s="39"/>
      <c r="AV263" s="39"/>
      <c r="AW263" s="39"/>
      <c r="AX263" s="39"/>
      <c r="AY263" s="39"/>
      <c r="AZ263" s="39"/>
      <c r="BA263" s="39"/>
      <c r="BB263" s="39"/>
      <c r="BC263" s="39"/>
      <c r="BD263" s="39"/>
      <c r="BE263" s="39"/>
      <c r="BF263" s="39"/>
      <c r="BG263" s="58"/>
      <c r="BH263" s="39"/>
      <c r="BI263" s="39"/>
      <c r="BJ263" s="39"/>
    </row>
    <row r="264" spans="1:75" ht="15.75" customHeight="1">
      <c r="A264" s="181" t="s">
        <v>240</v>
      </c>
      <c r="B264" s="182"/>
      <c r="C264" s="182"/>
      <c r="D264" s="182"/>
      <c r="E264" s="182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  <c r="Z264" s="182"/>
      <c r="AA264" s="182"/>
      <c r="AB264" s="182"/>
      <c r="AC264" s="182"/>
      <c r="AD264" s="182"/>
      <c r="AE264" s="182"/>
      <c r="AF264" s="182"/>
      <c r="AG264" s="182"/>
      <c r="AH264" s="182"/>
      <c r="AI264" s="182"/>
      <c r="AJ264" s="182"/>
      <c r="AK264" s="182"/>
      <c r="AL264" s="182"/>
      <c r="AM264" s="182"/>
      <c r="AN264" s="182"/>
      <c r="AO264" s="182"/>
      <c r="AP264" s="182"/>
      <c r="AQ264" s="182"/>
      <c r="AR264" s="182"/>
      <c r="AS264" s="182"/>
      <c r="AT264" s="182"/>
      <c r="AU264" s="182"/>
      <c r="AV264" s="182"/>
      <c r="AW264" s="182"/>
      <c r="AX264" s="182"/>
      <c r="AY264" s="182"/>
      <c r="AZ264" s="182"/>
      <c r="BA264" s="182"/>
      <c r="BB264" s="182"/>
      <c r="BC264" s="182"/>
      <c r="BD264" s="182"/>
      <c r="BE264" s="182"/>
      <c r="BF264" s="182"/>
      <c r="BG264" s="182"/>
      <c r="BH264" s="182"/>
      <c r="BI264" s="182"/>
      <c r="BJ264" s="182"/>
    </row>
    <row r="265" spans="1:75" ht="15.75" customHeight="1">
      <c r="A265" s="182"/>
      <c r="B265" s="183"/>
      <c r="C265" s="183"/>
      <c r="D265" s="183"/>
      <c r="E265" s="183"/>
      <c r="F265" s="183"/>
      <c r="G265" s="183"/>
      <c r="H265" s="183"/>
      <c r="I265" s="183"/>
      <c r="J265" s="183"/>
      <c r="K265" s="183"/>
      <c r="L265" s="183"/>
      <c r="M265" s="183"/>
      <c r="N265" s="183"/>
      <c r="O265" s="183"/>
      <c r="P265" s="183"/>
      <c r="Q265" s="183"/>
      <c r="R265" s="183"/>
      <c r="S265" s="183"/>
      <c r="T265" s="183"/>
      <c r="U265" s="183"/>
      <c r="V265" s="183"/>
      <c r="W265" s="183"/>
      <c r="X265" s="183"/>
      <c r="Y265" s="183"/>
      <c r="Z265" s="183"/>
      <c r="AA265" s="183"/>
      <c r="AB265" s="183"/>
      <c r="AC265" s="183"/>
      <c r="AD265" s="183"/>
      <c r="AE265" s="183"/>
      <c r="AF265" s="183"/>
      <c r="AG265" s="183"/>
      <c r="AH265" s="183"/>
      <c r="AI265" s="183"/>
      <c r="AJ265" s="183"/>
      <c r="AK265" s="183"/>
      <c r="AL265" s="183"/>
      <c r="AM265" s="183"/>
      <c r="AN265" s="183"/>
      <c r="AO265" s="183"/>
      <c r="AP265" s="183"/>
      <c r="AQ265" s="183"/>
      <c r="AR265" s="183"/>
      <c r="AS265" s="183"/>
      <c r="AT265" s="183"/>
      <c r="AU265" s="183"/>
      <c r="AV265" s="183"/>
      <c r="AW265" s="183"/>
      <c r="AX265" s="183"/>
      <c r="AY265" s="183"/>
      <c r="AZ265" s="183"/>
      <c r="BA265" s="183"/>
      <c r="BB265" s="183"/>
      <c r="BC265" s="183"/>
      <c r="BD265" s="183"/>
      <c r="BE265" s="183"/>
      <c r="BF265" s="183"/>
      <c r="BG265" s="183"/>
      <c r="BH265" s="183"/>
      <c r="BI265" s="183"/>
      <c r="BJ265" s="182"/>
    </row>
    <row r="266" spans="1:75" ht="15.75" customHeight="1">
      <c r="A266" s="182"/>
      <c r="B266" s="183"/>
      <c r="C266" s="183"/>
      <c r="D266" s="183"/>
      <c r="E266" s="183"/>
      <c r="F266" s="183"/>
      <c r="G266" s="183"/>
      <c r="H266" s="183"/>
      <c r="I266" s="183"/>
      <c r="J266" s="183"/>
      <c r="K266" s="183"/>
      <c r="L266" s="183"/>
      <c r="M266" s="183"/>
      <c r="N266" s="183"/>
      <c r="O266" s="183"/>
      <c r="P266" s="183"/>
      <c r="Q266" s="183"/>
      <c r="R266" s="183"/>
      <c r="S266" s="183"/>
      <c r="T266" s="183"/>
      <c r="U266" s="183"/>
      <c r="V266" s="183"/>
      <c r="W266" s="183"/>
      <c r="X266" s="183"/>
      <c r="Y266" s="183"/>
      <c r="Z266" s="183"/>
      <c r="AA266" s="183"/>
      <c r="AB266" s="183"/>
      <c r="AC266" s="183"/>
      <c r="AD266" s="183"/>
      <c r="AE266" s="183"/>
      <c r="AF266" s="183"/>
      <c r="AG266" s="183"/>
      <c r="AH266" s="183"/>
      <c r="AI266" s="183"/>
      <c r="AJ266" s="183"/>
      <c r="AK266" s="183"/>
      <c r="AL266" s="183"/>
      <c r="AM266" s="183"/>
      <c r="AN266" s="183"/>
      <c r="AO266" s="183"/>
      <c r="AP266" s="183"/>
      <c r="AQ266" s="183"/>
      <c r="AR266" s="183"/>
      <c r="AS266" s="183"/>
      <c r="AT266" s="183"/>
      <c r="AU266" s="183"/>
      <c r="AV266" s="183"/>
      <c r="AW266" s="183"/>
      <c r="AX266" s="183"/>
      <c r="AY266" s="183"/>
      <c r="AZ266" s="183"/>
      <c r="BA266" s="183"/>
      <c r="BB266" s="183"/>
      <c r="BC266" s="183"/>
      <c r="BD266" s="183"/>
      <c r="BE266" s="183"/>
      <c r="BF266" s="183"/>
      <c r="BG266" s="183"/>
      <c r="BH266" s="183"/>
      <c r="BI266" s="183"/>
      <c r="BJ266" s="182"/>
    </row>
    <row r="267" spans="1:75" ht="40.5" customHeight="1">
      <c r="A267" s="182"/>
      <c r="B267" s="183"/>
      <c r="C267" s="183"/>
      <c r="D267" s="183"/>
      <c r="E267" s="183"/>
      <c r="F267" s="183"/>
      <c r="G267" s="183"/>
      <c r="H267" s="183"/>
      <c r="I267" s="183"/>
      <c r="J267" s="183"/>
      <c r="K267" s="183"/>
      <c r="L267" s="183"/>
      <c r="M267" s="183"/>
      <c r="N267" s="183"/>
      <c r="O267" s="183"/>
      <c r="P267" s="183"/>
      <c r="Q267" s="183"/>
      <c r="R267" s="183"/>
      <c r="S267" s="183"/>
      <c r="T267" s="183"/>
      <c r="U267" s="183"/>
      <c r="V267" s="183"/>
      <c r="W267" s="183"/>
      <c r="X267" s="183"/>
      <c r="Y267" s="183"/>
      <c r="Z267" s="183"/>
      <c r="AA267" s="183"/>
      <c r="AB267" s="183"/>
      <c r="AC267" s="183"/>
      <c r="AD267" s="183"/>
      <c r="AE267" s="183"/>
      <c r="AF267" s="183"/>
      <c r="AG267" s="183"/>
      <c r="AH267" s="183"/>
      <c r="AI267" s="183"/>
      <c r="AJ267" s="183"/>
      <c r="AK267" s="183"/>
      <c r="AL267" s="183"/>
      <c r="AM267" s="183"/>
      <c r="AN267" s="183"/>
      <c r="AO267" s="183"/>
      <c r="AP267" s="183"/>
      <c r="AQ267" s="183"/>
      <c r="AR267" s="183"/>
      <c r="AS267" s="183"/>
      <c r="AT267" s="183"/>
      <c r="AU267" s="183"/>
      <c r="AV267" s="183"/>
      <c r="AW267" s="183"/>
      <c r="AX267" s="183"/>
      <c r="AY267" s="183"/>
      <c r="AZ267" s="183"/>
      <c r="BA267" s="183"/>
      <c r="BB267" s="183"/>
      <c r="BC267" s="183"/>
      <c r="BD267" s="183"/>
      <c r="BE267" s="183"/>
      <c r="BF267" s="183"/>
      <c r="BG267" s="183"/>
      <c r="BH267" s="183"/>
      <c r="BI267" s="183"/>
      <c r="BJ267" s="182"/>
    </row>
    <row r="268" spans="1:75" ht="10.5" customHeight="1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2"/>
      <c r="BH268" s="1"/>
      <c r="BI268" s="1"/>
      <c r="BJ268" s="1"/>
    </row>
    <row r="269" spans="1:75" ht="15.75" customHeight="1">
      <c r="A269" s="181" t="s">
        <v>241</v>
      </c>
      <c r="B269" s="182"/>
      <c r="C269" s="182"/>
      <c r="D269" s="182"/>
      <c r="E269" s="182"/>
      <c r="F269" s="182"/>
      <c r="G269" s="182"/>
      <c r="H269" s="182"/>
      <c r="I269" s="182"/>
      <c r="J269" s="182"/>
      <c r="K269" s="182"/>
      <c r="L269" s="182"/>
      <c r="M269" s="182"/>
      <c r="N269" s="182"/>
      <c r="O269" s="182"/>
      <c r="P269" s="182"/>
      <c r="Q269" s="182"/>
      <c r="R269" s="182"/>
      <c r="S269" s="182"/>
      <c r="T269" s="182"/>
      <c r="U269" s="182"/>
      <c r="V269" s="182"/>
      <c r="W269" s="182"/>
      <c r="X269" s="182"/>
      <c r="Y269" s="182"/>
      <c r="Z269" s="182"/>
      <c r="AA269" s="182"/>
      <c r="AB269" s="182"/>
      <c r="AC269" s="182"/>
      <c r="AD269" s="182"/>
      <c r="AE269" s="182"/>
      <c r="AF269" s="182"/>
      <c r="AG269" s="182"/>
      <c r="AH269" s="182"/>
      <c r="AI269" s="182"/>
      <c r="AJ269" s="182"/>
      <c r="AK269" s="182"/>
      <c r="AL269" s="182"/>
      <c r="AM269" s="182"/>
      <c r="AN269" s="182"/>
      <c r="AO269" s="182"/>
      <c r="AP269" s="182"/>
      <c r="AQ269" s="182"/>
      <c r="AR269" s="182"/>
      <c r="AS269" s="182"/>
      <c r="AT269" s="182"/>
      <c r="AU269" s="182"/>
      <c r="AV269" s="182"/>
      <c r="AW269" s="182"/>
      <c r="AX269" s="182"/>
      <c r="AY269" s="182"/>
      <c r="AZ269" s="182"/>
      <c r="BA269" s="182"/>
      <c r="BB269" s="182"/>
      <c r="BC269" s="182"/>
      <c r="BD269" s="182"/>
      <c r="BE269" s="182"/>
      <c r="BF269" s="182"/>
      <c r="BG269" s="182"/>
      <c r="BH269" s="182"/>
      <c r="BI269" s="182"/>
      <c r="BJ269" s="182"/>
    </row>
    <row r="270" spans="1:75" ht="15.75" customHeight="1">
      <c r="A270" s="182"/>
      <c r="B270" s="183"/>
      <c r="C270" s="183"/>
      <c r="D270" s="183"/>
      <c r="E270" s="183"/>
      <c r="F270" s="183"/>
      <c r="G270" s="183"/>
      <c r="H270" s="183"/>
      <c r="I270" s="183"/>
      <c r="J270" s="183"/>
      <c r="K270" s="183"/>
      <c r="L270" s="183"/>
      <c r="M270" s="183"/>
      <c r="N270" s="183"/>
      <c r="O270" s="183"/>
      <c r="P270" s="183"/>
      <c r="Q270" s="183"/>
      <c r="R270" s="183"/>
      <c r="S270" s="183"/>
      <c r="T270" s="183"/>
      <c r="U270" s="183"/>
      <c r="V270" s="183"/>
      <c r="W270" s="183"/>
      <c r="X270" s="183"/>
      <c r="Y270" s="183"/>
      <c r="Z270" s="183"/>
      <c r="AA270" s="183"/>
      <c r="AB270" s="183"/>
      <c r="AC270" s="183"/>
      <c r="AD270" s="183"/>
      <c r="AE270" s="183"/>
      <c r="AF270" s="183"/>
      <c r="AG270" s="183"/>
      <c r="AH270" s="183"/>
      <c r="AI270" s="183"/>
      <c r="AJ270" s="183"/>
      <c r="AK270" s="183"/>
      <c r="AL270" s="183"/>
      <c r="AM270" s="183"/>
      <c r="AN270" s="183"/>
      <c r="AO270" s="183"/>
      <c r="AP270" s="183"/>
      <c r="AQ270" s="183"/>
      <c r="AR270" s="183"/>
      <c r="AS270" s="183"/>
      <c r="AT270" s="183"/>
      <c r="AU270" s="183"/>
      <c r="AV270" s="183"/>
      <c r="AW270" s="183"/>
      <c r="AX270" s="183"/>
      <c r="AY270" s="183"/>
      <c r="AZ270" s="183"/>
      <c r="BA270" s="183"/>
      <c r="BB270" s="183"/>
      <c r="BC270" s="183"/>
      <c r="BD270" s="183"/>
      <c r="BE270" s="183"/>
      <c r="BF270" s="183"/>
      <c r="BG270" s="183"/>
      <c r="BH270" s="183"/>
      <c r="BI270" s="183"/>
      <c r="BJ270" s="182"/>
    </row>
    <row r="271" spans="1:75" ht="8.25" customHeight="1">
      <c r="A271" s="182"/>
      <c r="B271" s="183"/>
      <c r="C271" s="183"/>
      <c r="D271" s="183"/>
      <c r="E271" s="183"/>
      <c r="F271" s="183"/>
      <c r="G271" s="183"/>
      <c r="H271" s="183"/>
      <c r="I271" s="183"/>
      <c r="J271" s="183"/>
      <c r="K271" s="183"/>
      <c r="L271" s="183"/>
      <c r="M271" s="183"/>
      <c r="N271" s="183"/>
      <c r="O271" s="183"/>
      <c r="P271" s="183"/>
      <c r="Q271" s="183"/>
      <c r="R271" s="183"/>
      <c r="S271" s="183"/>
      <c r="T271" s="183"/>
      <c r="U271" s="183"/>
      <c r="V271" s="183"/>
      <c r="W271" s="183"/>
      <c r="X271" s="183"/>
      <c r="Y271" s="183"/>
      <c r="Z271" s="183"/>
      <c r="AA271" s="183"/>
      <c r="AB271" s="183"/>
      <c r="AC271" s="183"/>
      <c r="AD271" s="183"/>
      <c r="AE271" s="183"/>
      <c r="AF271" s="183"/>
      <c r="AG271" s="183"/>
      <c r="AH271" s="183"/>
      <c r="AI271" s="183"/>
      <c r="AJ271" s="183"/>
      <c r="AK271" s="183"/>
      <c r="AL271" s="183"/>
      <c r="AM271" s="183"/>
      <c r="AN271" s="183"/>
      <c r="AO271" s="183"/>
      <c r="AP271" s="183"/>
      <c r="AQ271" s="183"/>
      <c r="AR271" s="183"/>
      <c r="AS271" s="183"/>
      <c r="AT271" s="183"/>
      <c r="AU271" s="183"/>
      <c r="AV271" s="183"/>
      <c r="AW271" s="183"/>
      <c r="AX271" s="183"/>
      <c r="AY271" s="183"/>
      <c r="AZ271" s="183"/>
      <c r="BA271" s="183"/>
      <c r="BB271" s="183"/>
      <c r="BC271" s="183"/>
      <c r="BD271" s="183"/>
      <c r="BE271" s="183"/>
      <c r="BF271" s="183"/>
      <c r="BG271" s="183"/>
      <c r="BH271" s="183"/>
      <c r="BI271" s="183"/>
      <c r="BJ271" s="182"/>
    </row>
    <row r="272" spans="1:75" ht="8.25" customHeight="1">
      <c r="A272" s="182"/>
      <c r="B272" s="183"/>
      <c r="C272" s="183"/>
      <c r="D272" s="183"/>
      <c r="E272" s="183"/>
      <c r="F272" s="183"/>
      <c r="G272" s="183"/>
      <c r="H272" s="183"/>
      <c r="I272" s="183"/>
      <c r="J272" s="183"/>
      <c r="K272" s="183"/>
      <c r="L272" s="183"/>
      <c r="M272" s="183"/>
      <c r="N272" s="183"/>
      <c r="O272" s="183"/>
      <c r="P272" s="183"/>
      <c r="Q272" s="183"/>
      <c r="R272" s="183"/>
      <c r="S272" s="183"/>
      <c r="T272" s="183"/>
      <c r="U272" s="183"/>
      <c r="V272" s="183"/>
      <c r="W272" s="183"/>
      <c r="X272" s="183"/>
      <c r="Y272" s="183"/>
      <c r="Z272" s="183"/>
      <c r="AA272" s="183"/>
      <c r="AB272" s="183"/>
      <c r="AC272" s="183"/>
      <c r="AD272" s="183"/>
      <c r="AE272" s="183"/>
      <c r="AF272" s="183"/>
      <c r="AG272" s="183"/>
      <c r="AH272" s="183"/>
      <c r="AI272" s="183"/>
      <c r="AJ272" s="183"/>
      <c r="AK272" s="183"/>
      <c r="AL272" s="183"/>
      <c r="AM272" s="183"/>
      <c r="AN272" s="183"/>
      <c r="AO272" s="183"/>
      <c r="AP272" s="183"/>
      <c r="AQ272" s="183"/>
      <c r="AR272" s="183"/>
      <c r="AS272" s="183"/>
      <c r="AT272" s="183"/>
      <c r="AU272" s="183"/>
      <c r="AV272" s="183"/>
      <c r="AW272" s="183"/>
      <c r="AX272" s="183"/>
      <c r="AY272" s="183"/>
      <c r="AZ272" s="183"/>
      <c r="BA272" s="183"/>
      <c r="BB272" s="183"/>
      <c r="BC272" s="183"/>
      <c r="BD272" s="183"/>
      <c r="BE272" s="183"/>
      <c r="BF272" s="183"/>
      <c r="BG272" s="183"/>
      <c r="BH272" s="183"/>
      <c r="BI272" s="183"/>
      <c r="BJ272" s="182"/>
    </row>
    <row r="273" spans="1:62" ht="6" customHeight="1">
      <c r="A273" s="182"/>
      <c r="B273" s="183"/>
      <c r="C273" s="183"/>
      <c r="D273" s="183"/>
      <c r="E273" s="183"/>
      <c r="F273" s="183"/>
      <c r="G273" s="183"/>
      <c r="H273" s="183"/>
      <c r="I273" s="183"/>
      <c r="J273" s="183"/>
      <c r="K273" s="183"/>
      <c r="L273" s="183"/>
      <c r="M273" s="183"/>
      <c r="N273" s="183"/>
      <c r="O273" s="183"/>
      <c r="P273" s="183"/>
      <c r="Q273" s="183"/>
      <c r="R273" s="183"/>
      <c r="S273" s="183"/>
      <c r="T273" s="183"/>
      <c r="U273" s="183"/>
      <c r="V273" s="183"/>
      <c r="W273" s="183"/>
      <c r="X273" s="183"/>
      <c r="Y273" s="183"/>
      <c r="Z273" s="183"/>
      <c r="AA273" s="183"/>
      <c r="AB273" s="183"/>
      <c r="AC273" s="183"/>
      <c r="AD273" s="183"/>
      <c r="AE273" s="183"/>
      <c r="AF273" s="183"/>
      <c r="AG273" s="183"/>
      <c r="AH273" s="183"/>
      <c r="AI273" s="183"/>
      <c r="AJ273" s="183"/>
      <c r="AK273" s="183"/>
      <c r="AL273" s="183"/>
      <c r="AM273" s="183"/>
      <c r="AN273" s="183"/>
      <c r="AO273" s="183"/>
      <c r="AP273" s="183"/>
      <c r="AQ273" s="183"/>
      <c r="AR273" s="183"/>
      <c r="AS273" s="183"/>
      <c r="AT273" s="183"/>
      <c r="AU273" s="183"/>
      <c r="AV273" s="183"/>
      <c r="AW273" s="183"/>
      <c r="AX273" s="183"/>
      <c r="AY273" s="183"/>
      <c r="AZ273" s="183"/>
      <c r="BA273" s="183"/>
      <c r="BB273" s="183"/>
      <c r="BC273" s="183"/>
      <c r="BD273" s="183"/>
      <c r="BE273" s="183"/>
      <c r="BF273" s="183"/>
      <c r="BG273" s="183"/>
      <c r="BH273" s="183"/>
      <c r="BI273" s="183"/>
      <c r="BJ273" s="182"/>
    </row>
    <row r="274" spans="1:62" ht="31.5" customHeight="1">
      <c r="A274" s="182"/>
      <c r="B274" s="182"/>
      <c r="C274" s="182"/>
      <c r="D274" s="182"/>
      <c r="E274" s="182"/>
      <c r="F274" s="182"/>
      <c r="G274" s="182"/>
      <c r="H274" s="182"/>
      <c r="I274" s="182"/>
      <c r="J274" s="182"/>
      <c r="K274" s="182"/>
      <c r="L274" s="182"/>
      <c r="M274" s="182"/>
      <c r="N274" s="182"/>
      <c r="O274" s="182"/>
      <c r="P274" s="182"/>
      <c r="Q274" s="182"/>
      <c r="R274" s="182"/>
      <c r="S274" s="182"/>
      <c r="T274" s="182"/>
      <c r="U274" s="182"/>
      <c r="V274" s="182"/>
      <c r="W274" s="182"/>
      <c r="X274" s="182"/>
      <c r="Y274" s="182"/>
      <c r="Z274" s="182"/>
      <c r="AA274" s="182"/>
      <c r="AB274" s="182"/>
      <c r="AC274" s="182"/>
      <c r="AD274" s="182"/>
      <c r="AE274" s="182"/>
      <c r="AF274" s="182"/>
      <c r="AG274" s="182"/>
      <c r="AH274" s="182"/>
      <c r="AI274" s="182"/>
      <c r="AJ274" s="182"/>
      <c r="AK274" s="182"/>
      <c r="AL274" s="182"/>
      <c r="AM274" s="182"/>
      <c r="AN274" s="182"/>
      <c r="AO274" s="182"/>
      <c r="AP274" s="182"/>
      <c r="AQ274" s="182"/>
      <c r="AR274" s="182"/>
      <c r="AS274" s="182"/>
      <c r="AT274" s="182"/>
      <c r="AU274" s="182"/>
      <c r="AV274" s="182"/>
      <c r="AW274" s="182"/>
      <c r="AX274" s="182"/>
      <c r="AY274" s="182"/>
      <c r="AZ274" s="182"/>
      <c r="BA274" s="182"/>
      <c r="BB274" s="182"/>
      <c r="BC274" s="182"/>
      <c r="BD274" s="182"/>
      <c r="BE274" s="182"/>
      <c r="BF274" s="182"/>
      <c r="BG274" s="182"/>
      <c r="BH274" s="182"/>
      <c r="BI274" s="182"/>
      <c r="BJ274" s="182"/>
    </row>
    <row r="275" spans="1:62" ht="15.75" customHeight="1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2"/>
      <c r="BH275" s="1"/>
      <c r="BI275" s="1"/>
      <c r="BJ275" s="1"/>
    </row>
    <row r="276" spans="1:62" ht="15.75" customHeight="1">
      <c r="A276" s="293" t="s">
        <v>36</v>
      </c>
      <c r="B276" s="293"/>
      <c r="C276" s="293"/>
      <c r="D276" s="293"/>
      <c r="E276" s="293"/>
      <c r="F276" s="291"/>
      <c r="G276" s="291"/>
      <c r="H276" s="291"/>
      <c r="I276" s="291"/>
      <c r="J276" s="291"/>
      <c r="K276" s="291"/>
      <c r="L276" s="29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2"/>
      <c r="BH276" s="1"/>
      <c r="BI276" s="1"/>
      <c r="BJ276" s="1"/>
    </row>
    <row r="277" spans="1:62" ht="15.75" customHeight="1">
      <c r="A277" s="2"/>
      <c r="B277" s="1"/>
      <c r="C277" s="1"/>
      <c r="D277" s="5"/>
      <c r="E277" s="5"/>
      <c r="F277" s="5"/>
      <c r="G277" s="5"/>
      <c r="H277" s="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271"/>
      <c r="AZ277" s="271"/>
      <c r="BA277" s="271"/>
      <c r="BB277" s="271"/>
      <c r="BC277" s="271"/>
      <c r="BD277" s="1"/>
      <c r="BE277" s="1"/>
      <c r="BF277" s="1"/>
      <c r="BG277" s="2"/>
      <c r="BH277" s="1"/>
      <c r="BI277" s="1"/>
      <c r="BJ277" s="1"/>
    </row>
    <row r="278" spans="1:62" ht="57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292"/>
      <c r="V278" s="292"/>
      <c r="W278" s="292"/>
      <c r="X278" s="292"/>
      <c r="Y278" s="292"/>
      <c r="Z278" s="292"/>
      <c r="AA278" s="292"/>
      <c r="AB278" s="292"/>
      <c r="AC278" s="292"/>
      <c r="AD278" s="292"/>
      <c r="AE278" s="292"/>
      <c r="AF278" s="292"/>
      <c r="AG278" s="292"/>
      <c r="AH278" s="292"/>
      <c r="AI278" s="292"/>
      <c r="AJ278" s="292"/>
      <c r="AK278" s="292"/>
      <c r="AL278" s="292"/>
      <c r="AM278" s="292"/>
      <c r="AN278" s="292"/>
      <c r="AO278" s="292"/>
      <c r="AP278" s="292"/>
      <c r="AQ278" s="292"/>
      <c r="AR278" s="292"/>
      <c r="AS278" s="292"/>
      <c r="AT278" s="292"/>
      <c r="AU278" s="292"/>
      <c r="AV278" s="292"/>
      <c r="AW278" s="1"/>
      <c r="AX278" s="1"/>
      <c r="AY278" s="271"/>
      <c r="AZ278" s="271"/>
      <c r="BA278" s="271"/>
      <c r="BB278" s="271"/>
      <c r="BC278" s="271"/>
      <c r="BD278" s="1"/>
      <c r="BE278" s="1"/>
      <c r="BF278" s="1"/>
      <c r="BG278" s="2"/>
      <c r="BH278" s="1"/>
      <c r="BI278" s="1"/>
      <c r="BJ278" s="1"/>
    </row>
    <row r="279" spans="1:62" ht="1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73" t="s">
        <v>37</v>
      </c>
      <c r="V279" s="186"/>
      <c r="W279" s="186"/>
      <c r="X279" s="186"/>
      <c r="Y279" s="186"/>
      <c r="Z279" s="186"/>
      <c r="AA279" s="186"/>
      <c r="AB279" s="186"/>
      <c r="AC279" s="186"/>
      <c r="AD279" s="186"/>
      <c r="AE279" s="186"/>
      <c r="AF279" s="186"/>
      <c r="AG279" s="186"/>
      <c r="AH279" s="186"/>
      <c r="AI279" s="186"/>
      <c r="AJ279" s="186"/>
      <c r="AK279" s="186"/>
      <c r="AL279" s="186"/>
      <c r="AM279" s="186"/>
      <c r="AN279" s="186"/>
      <c r="AO279" s="186"/>
      <c r="AP279" s="186"/>
      <c r="AQ279" s="186"/>
      <c r="AR279" s="186"/>
      <c r="AS279" s="186"/>
      <c r="AT279" s="186"/>
      <c r="AU279" s="186"/>
      <c r="AV279" s="186"/>
      <c r="AW279" s="1"/>
      <c r="AX279" s="1"/>
      <c r="AY279" s="271"/>
      <c r="AZ279" s="271"/>
      <c r="BA279" s="271"/>
      <c r="BB279" s="271"/>
      <c r="BC279" s="271"/>
      <c r="BD279" s="1"/>
      <c r="BE279" s="1"/>
      <c r="BF279" s="1"/>
      <c r="BG279" s="2"/>
      <c r="BH279" s="1"/>
      <c r="BI279" s="1"/>
      <c r="BJ279" s="1"/>
    </row>
    <row r="280" spans="1:62" ht="30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87" t="s">
        <v>38</v>
      </c>
      <c r="M280" s="185"/>
      <c r="N280" s="185"/>
      <c r="O280" s="185"/>
      <c r="P280" s="185"/>
      <c r="Q280" s="185"/>
      <c r="R280" s="185"/>
      <c r="S280" s="185"/>
      <c r="T280" s="185"/>
      <c r="U280" s="188"/>
      <c r="V280" s="189"/>
      <c r="W280" s="189"/>
      <c r="X280" s="189"/>
      <c r="Y280" s="189"/>
      <c r="Z280" s="189"/>
      <c r="AA280" s="189"/>
      <c r="AB280" s="189"/>
      <c r="AC280" s="189"/>
      <c r="AD280" s="189"/>
      <c r="AE280" s="189"/>
      <c r="AF280" s="189"/>
      <c r="AG280" s="189"/>
      <c r="AH280" s="189"/>
      <c r="AI280" s="189"/>
      <c r="AJ280" s="189"/>
      <c r="AK280" s="189"/>
      <c r="AL280" s="189"/>
      <c r="AM280" s="189"/>
      <c r="AN280" s="189"/>
      <c r="AO280" s="189"/>
      <c r="AP280" s="189"/>
      <c r="AQ280" s="189"/>
      <c r="AR280" s="189"/>
      <c r="AS280" s="189"/>
      <c r="AT280" s="189"/>
      <c r="AU280" s="189"/>
      <c r="AV280" s="189"/>
      <c r="AW280" s="1"/>
      <c r="AX280" s="1"/>
      <c r="AY280" s="271"/>
      <c r="AZ280" s="271"/>
      <c r="BA280" s="271"/>
      <c r="BB280" s="271"/>
      <c r="BC280" s="271"/>
      <c r="BD280" s="1"/>
      <c r="BE280" s="1"/>
      <c r="BF280" s="1"/>
      <c r="BG280" s="2"/>
      <c r="BH280" s="1"/>
      <c r="BI280" s="1"/>
      <c r="BJ280" s="1"/>
    </row>
    <row r="281" spans="1:62" ht="19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84" t="s">
        <v>109</v>
      </c>
      <c r="M281" s="185"/>
      <c r="N281" s="185"/>
      <c r="O281" s="185"/>
      <c r="P281" s="185"/>
      <c r="Q281" s="185"/>
      <c r="R281" s="185"/>
      <c r="S281" s="185"/>
      <c r="T281" s="185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  <c r="AJ281" s="80"/>
      <c r="AK281" s="80"/>
      <c r="AL281" s="80"/>
      <c r="AM281" s="80"/>
      <c r="AN281" s="80"/>
      <c r="AO281" s="80"/>
      <c r="AP281" s="80"/>
      <c r="AQ281" s="80"/>
      <c r="AR281" s="80"/>
      <c r="AS281" s="80"/>
      <c r="AT281" s="80"/>
      <c r="AU281" s="80"/>
      <c r="AV281" s="80"/>
      <c r="AW281" s="1"/>
      <c r="AX281" s="1"/>
      <c r="AY281" s="129" t="s">
        <v>203</v>
      </c>
      <c r="AZ281" s="129"/>
      <c r="BA281" s="129"/>
      <c r="BB281" s="129"/>
      <c r="BC281" s="129"/>
      <c r="BD281" s="1"/>
      <c r="BE281" s="1"/>
      <c r="BF281" s="1"/>
      <c r="BG281" s="2"/>
      <c r="BH281" s="1"/>
      <c r="BI281" s="1"/>
      <c r="BJ281" s="1"/>
    </row>
    <row r="282" spans="1:62" ht="15.75" customHeight="1">
      <c r="A282" s="190"/>
      <c r="B282" s="191"/>
      <c r="C282" s="191"/>
      <c r="D282" s="191"/>
      <c r="E282" s="191"/>
      <c r="F282" s="191"/>
      <c r="G282" s="191"/>
      <c r="H282" s="191"/>
      <c r="I282" s="19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2"/>
      <c r="BH282" s="1"/>
      <c r="BI282" s="1"/>
      <c r="BJ282" s="1"/>
    </row>
    <row r="283" spans="1:62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2"/>
      <c r="BH283" s="1"/>
      <c r="BI283" s="1"/>
      <c r="BJ283" s="1"/>
    </row>
    <row r="284" spans="1:62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2"/>
      <c r="BH284" s="1"/>
      <c r="BI284" s="1"/>
      <c r="BJ284" s="1"/>
    </row>
  </sheetData>
  <mergeCells count="870">
    <mergeCell ref="A33:Q33"/>
    <mergeCell ref="R33:BD33"/>
    <mergeCell ref="BE33:BJ33"/>
    <mergeCell ref="A34:AC34"/>
    <mergeCell ref="AD34:BJ34"/>
    <mergeCell ref="A248:B248"/>
    <mergeCell ref="C247:AU247"/>
    <mergeCell ref="C248:AU248"/>
    <mergeCell ref="A203:N204"/>
    <mergeCell ref="O203:U204"/>
    <mergeCell ref="AU230:AV230"/>
    <mergeCell ref="AW230:AX230"/>
    <mergeCell ref="AY230:AZ230"/>
    <mergeCell ref="BA230:BB230"/>
    <mergeCell ref="BC230:BD230"/>
    <mergeCell ref="AY277:BC280"/>
    <mergeCell ref="AY281:BC281"/>
    <mergeCell ref="BE50:BJ50"/>
    <mergeCell ref="AZ50:BD50"/>
    <mergeCell ref="AZ51:BD51"/>
    <mergeCell ref="BE49:BJ49"/>
    <mergeCell ref="BE51:BJ51"/>
    <mergeCell ref="A50:W51"/>
    <mergeCell ref="X50:Z50"/>
    <mergeCell ref="X51:Z51"/>
    <mergeCell ref="A49:AY49"/>
    <mergeCell ref="AZ49:BD49"/>
    <mergeCell ref="AA50:AY50"/>
    <mergeCell ref="AA51:AY51"/>
    <mergeCell ref="F276:L276"/>
    <mergeCell ref="U278:AV278"/>
    <mergeCell ref="A276:E276"/>
    <mergeCell ref="AV247:AY247"/>
    <mergeCell ref="AV248:AY248"/>
    <mergeCell ref="AZ247:BC247"/>
    <mergeCell ref="AZ248:BC248"/>
    <mergeCell ref="BD247:BJ247"/>
    <mergeCell ref="BD248:BJ248"/>
    <mergeCell ref="A246:B246"/>
    <mergeCell ref="C246:AU246"/>
    <mergeCell ref="A247:B247"/>
    <mergeCell ref="AU100:AV100"/>
    <mergeCell ref="AW100:AX100"/>
    <mergeCell ref="AY100:AZ100"/>
    <mergeCell ref="BA100:BB100"/>
    <mergeCell ref="BC100:BD100"/>
    <mergeCell ref="V203:AA204"/>
    <mergeCell ref="AB203:AG204"/>
    <mergeCell ref="AH203:AT204"/>
    <mergeCell ref="A205:N205"/>
    <mergeCell ref="O205:U205"/>
    <mergeCell ref="V205:AA205"/>
    <mergeCell ref="AB205:AG205"/>
    <mergeCell ref="AH205:AT205"/>
    <mergeCell ref="A237:B237"/>
    <mergeCell ref="C237:BJ237"/>
    <mergeCell ref="A238:BJ238"/>
    <mergeCell ref="A239:Y239"/>
    <mergeCell ref="Z239:AU239"/>
    <mergeCell ref="AV239:BJ239"/>
    <mergeCell ref="A101:N101"/>
    <mergeCell ref="O101:U101"/>
    <mergeCell ref="V101:AA101"/>
    <mergeCell ref="AB101:AG101"/>
    <mergeCell ref="AH101:AT101"/>
    <mergeCell ref="A111:N112"/>
    <mergeCell ref="O111:U112"/>
    <mergeCell ref="V111:AA112"/>
    <mergeCell ref="AB111:AG112"/>
    <mergeCell ref="AH111:AT112"/>
    <mergeCell ref="AU229:AX229"/>
    <mergeCell ref="AY229:BD229"/>
    <mergeCell ref="BE229:BJ230"/>
    <mergeCell ref="AH88:AT88"/>
    <mergeCell ref="AB86:AG87"/>
    <mergeCell ref="AB88:AG88"/>
    <mergeCell ref="V86:AA87"/>
    <mergeCell ref="V88:AA88"/>
    <mergeCell ref="O86:U87"/>
    <mergeCell ref="O88:U88"/>
    <mergeCell ref="A88:N88"/>
    <mergeCell ref="A91:B91"/>
    <mergeCell ref="C91:BJ91"/>
    <mergeCell ref="A92:B92"/>
    <mergeCell ref="C92:BJ92"/>
    <mergeCell ref="A93:B93"/>
    <mergeCell ref="C93:BJ93"/>
    <mergeCell ref="A94:B94"/>
    <mergeCell ref="AU99:AX99"/>
    <mergeCell ref="AY99:BD99"/>
    <mergeCell ref="A229:N230"/>
    <mergeCell ref="O229:U230"/>
    <mergeCell ref="V229:AA230"/>
    <mergeCell ref="AB229:AG230"/>
    <mergeCell ref="AH229:AT230"/>
    <mergeCell ref="A224:B224"/>
    <mergeCell ref="C224:BJ224"/>
    <mergeCell ref="A225:BJ225"/>
    <mergeCell ref="A226:Y226"/>
    <mergeCell ref="Z226:AU226"/>
    <mergeCell ref="AV226:BJ226"/>
    <mergeCell ref="A240:Y240"/>
    <mergeCell ref="Z240:AU240"/>
    <mergeCell ref="AV240:BJ240"/>
    <mergeCell ref="BE231:BJ231"/>
    <mergeCell ref="A232:BJ232"/>
    <mergeCell ref="A233:B233"/>
    <mergeCell ref="C233:BJ233"/>
    <mergeCell ref="A234:B234"/>
    <mergeCell ref="C234:BJ234"/>
    <mergeCell ref="A235:B235"/>
    <mergeCell ref="C235:BJ235"/>
    <mergeCell ref="A236:B236"/>
    <mergeCell ref="C236:BJ236"/>
    <mergeCell ref="A231:N231"/>
    <mergeCell ref="O231:U231"/>
    <mergeCell ref="V231:AA231"/>
    <mergeCell ref="AB231:AG231"/>
    <mergeCell ref="AH231:AT231"/>
    <mergeCell ref="AU231:AV231"/>
    <mergeCell ref="AW231:AX231"/>
    <mergeCell ref="AY231:AZ231"/>
    <mergeCell ref="BA231:BB231"/>
    <mergeCell ref="BC231:BD231"/>
    <mergeCell ref="A227:Y227"/>
    <mergeCell ref="Z227:AU227"/>
    <mergeCell ref="AV227:BJ227"/>
    <mergeCell ref="BE218:BJ218"/>
    <mergeCell ref="A219:BJ219"/>
    <mergeCell ref="A220:B220"/>
    <mergeCell ref="C220:BJ220"/>
    <mergeCell ref="A221:B221"/>
    <mergeCell ref="C221:BJ221"/>
    <mergeCell ref="A222:B222"/>
    <mergeCell ref="C222:BJ222"/>
    <mergeCell ref="A223:B223"/>
    <mergeCell ref="C223:BJ223"/>
    <mergeCell ref="A218:N218"/>
    <mergeCell ref="O218:U218"/>
    <mergeCell ref="V218:AA218"/>
    <mergeCell ref="AB218:AG218"/>
    <mergeCell ref="AH218:AT218"/>
    <mergeCell ref="AU218:AV218"/>
    <mergeCell ref="AW218:AX218"/>
    <mergeCell ref="AY218:AZ218"/>
    <mergeCell ref="BA218:BB218"/>
    <mergeCell ref="BC218:BD218"/>
    <mergeCell ref="AU216:AX216"/>
    <mergeCell ref="AY216:BD216"/>
    <mergeCell ref="BE216:BJ217"/>
    <mergeCell ref="AU217:AV217"/>
    <mergeCell ref="AW217:AX217"/>
    <mergeCell ref="AY217:AZ217"/>
    <mergeCell ref="BA217:BB217"/>
    <mergeCell ref="BC217:BD217"/>
    <mergeCell ref="A216:N217"/>
    <mergeCell ref="O216:U217"/>
    <mergeCell ref="V216:AA217"/>
    <mergeCell ref="AB216:AG217"/>
    <mergeCell ref="AH216:AT217"/>
    <mergeCell ref="A211:B211"/>
    <mergeCell ref="C211:BJ211"/>
    <mergeCell ref="A212:BJ212"/>
    <mergeCell ref="A213:Y213"/>
    <mergeCell ref="Z213:AU213"/>
    <mergeCell ref="AV213:BJ213"/>
    <mergeCell ref="A214:Y214"/>
    <mergeCell ref="Z214:AU214"/>
    <mergeCell ref="AV214:BJ214"/>
    <mergeCell ref="BE205:BJ205"/>
    <mergeCell ref="A206:BJ206"/>
    <mergeCell ref="A207:B207"/>
    <mergeCell ref="C207:BJ207"/>
    <mergeCell ref="A208:B208"/>
    <mergeCell ref="C208:BJ208"/>
    <mergeCell ref="A209:B209"/>
    <mergeCell ref="C209:BJ209"/>
    <mergeCell ref="A210:B210"/>
    <mergeCell ref="C210:BJ210"/>
    <mergeCell ref="AU205:AV205"/>
    <mergeCell ref="AW205:AX205"/>
    <mergeCell ref="AY205:AZ205"/>
    <mergeCell ref="BA205:BB205"/>
    <mergeCell ref="BC205:BD205"/>
    <mergeCell ref="AU203:AX203"/>
    <mergeCell ref="AY203:BD203"/>
    <mergeCell ref="BE203:BJ204"/>
    <mergeCell ref="AU204:AV204"/>
    <mergeCell ref="AW204:AX204"/>
    <mergeCell ref="AY204:AZ204"/>
    <mergeCell ref="BA204:BB204"/>
    <mergeCell ref="BC204:BD204"/>
    <mergeCell ref="AB113:AG113"/>
    <mergeCell ref="AH113:AT113"/>
    <mergeCell ref="A124:N125"/>
    <mergeCell ref="O124:U125"/>
    <mergeCell ref="V124:AA125"/>
    <mergeCell ref="AB124:AG125"/>
    <mergeCell ref="AH124:AT125"/>
    <mergeCell ref="A198:B198"/>
    <mergeCell ref="C198:BJ198"/>
    <mergeCell ref="A199:BJ199"/>
    <mergeCell ref="A200:Y200"/>
    <mergeCell ref="Z200:AU200"/>
    <mergeCell ref="AV200:BJ200"/>
    <mergeCell ref="A201:Y201"/>
    <mergeCell ref="Z201:AU201"/>
    <mergeCell ref="AV201:BJ201"/>
    <mergeCell ref="BE192:BJ192"/>
    <mergeCell ref="A193:BJ193"/>
    <mergeCell ref="A194:B194"/>
    <mergeCell ref="C194:BJ194"/>
    <mergeCell ref="A195:B195"/>
    <mergeCell ref="C195:BJ195"/>
    <mergeCell ref="A196:B196"/>
    <mergeCell ref="C196:BJ196"/>
    <mergeCell ref="A197:B197"/>
    <mergeCell ref="C197:BJ197"/>
    <mergeCell ref="A192:N192"/>
    <mergeCell ref="O192:U192"/>
    <mergeCell ref="V192:AA192"/>
    <mergeCell ref="AB192:AG192"/>
    <mergeCell ref="AH192:AT192"/>
    <mergeCell ref="AU192:AV192"/>
    <mergeCell ref="AW192:AX192"/>
    <mergeCell ref="AY192:AZ192"/>
    <mergeCell ref="BA192:BB192"/>
    <mergeCell ref="BC192:BD192"/>
    <mergeCell ref="AU190:AX190"/>
    <mergeCell ref="AY190:BD190"/>
    <mergeCell ref="BE190:BJ191"/>
    <mergeCell ref="AU191:AV191"/>
    <mergeCell ref="AW191:AX191"/>
    <mergeCell ref="AY191:AZ191"/>
    <mergeCell ref="BA191:BB191"/>
    <mergeCell ref="BC191:BD191"/>
    <mergeCell ref="A190:N191"/>
    <mergeCell ref="O190:U191"/>
    <mergeCell ref="V190:AA191"/>
    <mergeCell ref="AB190:AG191"/>
    <mergeCell ref="AH190:AT191"/>
    <mergeCell ref="A185:B185"/>
    <mergeCell ref="C185:BJ185"/>
    <mergeCell ref="A186:BJ186"/>
    <mergeCell ref="A187:Y187"/>
    <mergeCell ref="Z187:AU187"/>
    <mergeCell ref="AV187:BJ187"/>
    <mergeCell ref="A188:Y188"/>
    <mergeCell ref="Z188:AU188"/>
    <mergeCell ref="AV188:BJ188"/>
    <mergeCell ref="BE179:BJ179"/>
    <mergeCell ref="A180:BJ180"/>
    <mergeCell ref="A181:B181"/>
    <mergeCell ref="C181:BJ181"/>
    <mergeCell ref="A182:B182"/>
    <mergeCell ref="C182:BJ182"/>
    <mergeCell ref="A183:B183"/>
    <mergeCell ref="C183:BJ183"/>
    <mergeCell ref="A184:B184"/>
    <mergeCell ref="C184:BJ184"/>
    <mergeCell ref="A179:N179"/>
    <mergeCell ref="O179:U179"/>
    <mergeCell ref="V179:AA179"/>
    <mergeCell ref="AB179:AG179"/>
    <mergeCell ref="AH179:AT179"/>
    <mergeCell ref="AU179:AV179"/>
    <mergeCell ref="AW179:AX179"/>
    <mergeCell ref="AY179:AZ179"/>
    <mergeCell ref="BA179:BB179"/>
    <mergeCell ref="BC179:BD179"/>
    <mergeCell ref="AU177:AX177"/>
    <mergeCell ref="AY177:BD177"/>
    <mergeCell ref="BE177:BJ178"/>
    <mergeCell ref="AU178:AV178"/>
    <mergeCell ref="AW178:AX178"/>
    <mergeCell ref="AY178:AZ178"/>
    <mergeCell ref="BA178:BB178"/>
    <mergeCell ref="BC178:BD178"/>
    <mergeCell ref="A177:N178"/>
    <mergeCell ref="O177:U178"/>
    <mergeCell ref="V177:AA178"/>
    <mergeCell ref="AB177:AG178"/>
    <mergeCell ref="AH177:AT178"/>
    <mergeCell ref="A172:B172"/>
    <mergeCell ref="C172:BJ172"/>
    <mergeCell ref="A173:BJ173"/>
    <mergeCell ref="A174:Y174"/>
    <mergeCell ref="Z174:AU174"/>
    <mergeCell ref="AV174:BJ174"/>
    <mergeCell ref="A175:Y175"/>
    <mergeCell ref="Z175:AU175"/>
    <mergeCell ref="AV175:BJ175"/>
    <mergeCell ref="BE166:BJ166"/>
    <mergeCell ref="A167:BJ167"/>
    <mergeCell ref="A168:B168"/>
    <mergeCell ref="C168:BJ168"/>
    <mergeCell ref="A169:B169"/>
    <mergeCell ref="C169:BJ169"/>
    <mergeCell ref="A170:B170"/>
    <mergeCell ref="C170:BJ170"/>
    <mergeCell ref="A171:B171"/>
    <mergeCell ref="C171:BJ171"/>
    <mergeCell ref="A166:N166"/>
    <mergeCell ref="O166:U166"/>
    <mergeCell ref="V166:AA166"/>
    <mergeCell ref="AB166:AG166"/>
    <mergeCell ref="AH166:AT166"/>
    <mergeCell ref="AU166:AV166"/>
    <mergeCell ref="AW166:AX166"/>
    <mergeCell ref="AY166:AZ166"/>
    <mergeCell ref="BA166:BB166"/>
    <mergeCell ref="BC166:BD166"/>
    <mergeCell ref="AU164:AX164"/>
    <mergeCell ref="AY164:BD164"/>
    <mergeCell ref="BE164:BJ165"/>
    <mergeCell ref="AU165:AV165"/>
    <mergeCell ref="AW165:AX165"/>
    <mergeCell ref="AY165:AZ165"/>
    <mergeCell ref="BA165:BB165"/>
    <mergeCell ref="BC165:BD165"/>
    <mergeCell ref="A164:N165"/>
    <mergeCell ref="O164:U165"/>
    <mergeCell ref="V164:AA165"/>
    <mergeCell ref="AB164:AG165"/>
    <mergeCell ref="AH164:AT165"/>
    <mergeCell ref="A158:B158"/>
    <mergeCell ref="C158:BJ158"/>
    <mergeCell ref="A159:BJ159"/>
    <mergeCell ref="A160:Y160"/>
    <mergeCell ref="Z160:AU160"/>
    <mergeCell ref="AV160:BJ160"/>
    <mergeCell ref="A161:Y161"/>
    <mergeCell ref="Z161:AU161"/>
    <mergeCell ref="AV161:BJ161"/>
    <mergeCell ref="BE152:BJ152"/>
    <mergeCell ref="A153:BJ153"/>
    <mergeCell ref="A154:B154"/>
    <mergeCell ref="C154:BJ154"/>
    <mergeCell ref="A155:B155"/>
    <mergeCell ref="C155:BJ155"/>
    <mergeCell ref="A156:B156"/>
    <mergeCell ref="C156:BJ156"/>
    <mergeCell ref="A157:B157"/>
    <mergeCell ref="C157:BJ157"/>
    <mergeCell ref="A152:N152"/>
    <mergeCell ref="O152:U152"/>
    <mergeCell ref="V152:AA152"/>
    <mergeCell ref="AB152:AG152"/>
    <mergeCell ref="AH152:AT152"/>
    <mergeCell ref="AU152:AV152"/>
    <mergeCell ref="AW152:AX152"/>
    <mergeCell ref="AY152:AZ152"/>
    <mergeCell ref="BA152:BB152"/>
    <mergeCell ref="BC152:BD152"/>
    <mergeCell ref="AU150:AX150"/>
    <mergeCell ref="AY150:BD150"/>
    <mergeCell ref="BE150:BJ151"/>
    <mergeCell ref="AU151:AV151"/>
    <mergeCell ref="AW151:AX151"/>
    <mergeCell ref="AY151:AZ151"/>
    <mergeCell ref="BA151:BB151"/>
    <mergeCell ref="BC151:BD151"/>
    <mergeCell ref="A150:N151"/>
    <mergeCell ref="O150:U151"/>
    <mergeCell ref="V150:AA151"/>
    <mergeCell ref="AB150:AG151"/>
    <mergeCell ref="AH150:AT151"/>
    <mergeCell ref="A145:B145"/>
    <mergeCell ref="C145:BJ145"/>
    <mergeCell ref="A146:BJ146"/>
    <mergeCell ref="A147:Y147"/>
    <mergeCell ref="Z147:AU147"/>
    <mergeCell ref="AV147:BJ147"/>
    <mergeCell ref="A148:Y148"/>
    <mergeCell ref="Z148:AU148"/>
    <mergeCell ref="AV148:BJ148"/>
    <mergeCell ref="BE139:BJ139"/>
    <mergeCell ref="A140:BJ140"/>
    <mergeCell ref="A141:B141"/>
    <mergeCell ref="C141:BJ141"/>
    <mergeCell ref="A142:B142"/>
    <mergeCell ref="C142:BJ142"/>
    <mergeCell ref="A143:B143"/>
    <mergeCell ref="C143:BJ143"/>
    <mergeCell ref="A144:B144"/>
    <mergeCell ref="C144:BJ144"/>
    <mergeCell ref="A139:N139"/>
    <mergeCell ref="O139:U139"/>
    <mergeCell ref="V139:AA139"/>
    <mergeCell ref="AB139:AG139"/>
    <mergeCell ref="AH139:AT139"/>
    <mergeCell ref="AU139:AV139"/>
    <mergeCell ref="AW139:AX139"/>
    <mergeCell ref="AY139:AZ139"/>
    <mergeCell ref="BA139:BB139"/>
    <mergeCell ref="BC139:BD139"/>
    <mergeCell ref="A135:Y135"/>
    <mergeCell ref="Z135:AU135"/>
    <mergeCell ref="AV135:BJ135"/>
    <mergeCell ref="AU137:AX137"/>
    <mergeCell ref="AY137:BD137"/>
    <mergeCell ref="BE137:BJ138"/>
    <mergeCell ref="AU138:AV138"/>
    <mergeCell ref="AW138:AX138"/>
    <mergeCell ref="AY138:AZ138"/>
    <mergeCell ref="BA138:BB138"/>
    <mergeCell ref="BC138:BD138"/>
    <mergeCell ref="A137:N138"/>
    <mergeCell ref="O137:U138"/>
    <mergeCell ref="V137:AA138"/>
    <mergeCell ref="AB137:AG138"/>
    <mergeCell ref="AH137:AT138"/>
    <mergeCell ref="A129:B129"/>
    <mergeCell ref="C129:BJ129"/>
    <mergeCell ref="A130:B130"/>
    <mergeCell ref="C130:BJ130"/>
    <mergeCell ref="A131:B131"/>
    <mergeCell ref="C131:BJ131"/>
    <mergeCell ref="A132:B132"/>
    <mergeCell ref="C132:BJ132"/>
    <mergeCell ref="A134:Y134"/>
    <mergeCell ref="Z134:AU134"/>
    <mergeCell ref="AV134:BJ134"/>
    <mergeCell ref="A102:BJ102"/>
    <mergeCell ref="A104:B104"/>
    <mergeCell ref="A106:B106"/>
    <mergeCell ref="C106:BJ106"/>
    <mergeCell ref="C107:BJ107"/>
    <mergeCell ref="A103:B103"/>
    <mergeCell ref="A105:B105"/>
    <mergeCell ref="AU126:AV126"/>
    <mergeCell ref="AW126:AX126"/>
    <mergeCell ref="AY126:AZ126"/>
    <mergeCell ref="BA126:BB126"/>
    <mergeCell ref="BC126:BD126"/>
    <mergeCell ref="A128:B128"/>
    <mergeCell ref="C128:BJ128"/>
    <mergeCell ref="A126:N126"/>
    <mergeCell ref="O126:U126"/>
    <mergeCell ref="V126:AA126"/>
    <mergeCell ref="AB126:AG126"/>
    <mergeCell ref="AH126:AT126"/>
    <mergeCell ref="Z122:AU122"/>
    <mergeCell ref="AV122:BJ122"/>
    <mergeCell ref="AU124:AX124"/>
    <mergeCell ref="AY124:BD124"/>
    <mergeCell ref="AU125:AV125"/>
    <mergeCell ref="AW125:AX125"/>
    <mergeCell ref="AY125:AZ125"/>
    <mergeCell ref="BA125:BB125"/>
    <mergeCell ref="BC125:BD125"/>
    <mergeCell ref="BE124:BJ125"/>
    <mergeCell ref="A113:N113"/>
    <mergeCell ref="O113:U113"/>
    <mergeCell ref="V113:AA113"/>
    <mergeCell ref="A99:N100"/>
    <mergeCell ref="O99:U100"/>
    <mergeCell ref="V99:AA100"/>
    <mergeCell ref="AB99:AG100"/>
    <mergeCell ref="AH99:AT100"/>
    <mergeCell ref="A86:N87"/>
    <mergeCell ref="AH86:AT87"/>
    <mergeCell ref="AU113:AV113"/>
    <mergeCell ref="AW113:AX113"/>
    <mergeCell ref="AY113:AZ113"/>
    <mergeCell ref="BA113:BB113"/>
    <mergeCell ref="BC113:BD113"/>
    <mergeCell ref="A115:B115"/>
    <mergeCell ref="C115:BJ115"/>
    <mergeCell ref="AU101:AV101"/>
    <mergeCell ref="AW101:AX101"/>
    <mergeCell ref="AY101:AZ101"/>
    <mergeCell ref="BA101:BB101"/>
    <mergeCell ref="BC101:BD101"/>
    <mergeCell ref="AU111:AX111"/>
    <mergeCell ref="AY111:BD111"/>
    <mergeCell ref="AU112:AV112"/>
    <mergeCell ref="AW112:AX112"/>
    <mergeCell ref="AY112:AZ112"/>
    <mergeCell ref="BA112:BB112"/>
    <mergeCell ref="BC112:BD112"/>
    <mergeCell ref="AV109:BJ109"/>
    <mergeCell ref="AV110:BJ110"/>
    <mergeCell ref="A110:Y110"/>
    <mergeCell ref="Z110:AU110"/>
    <mergeCell ref="A109:Y109"/>
    <mergeCell ref="Z109:AU109"/>
    <mergeCell ref="BA87:BB87"/>
    <mergeCell ref="AY87:AZ87"/>
    <mergeCell ref="AY86:BD86"/>
    <mergeCell ref="BA88:BB88"/>
    <mergeCell ref="AY88:AZ88"/>
    <mergeCell ref="BC88:BD88"/>
    <mergeCell ref="AU86:AX86"/>
    <mergeCell ref="AW87:AX87"/>
    <mergeCell ref="AU88:AV88"/>
    <mergeCell ref="AW88:AX88"/>
    <mergeCell ref="AU87:AV87"/>
    <mergeCell ref="A95:BJ95"/>
    <mergeCell ref="A96:Y96"/>
    <mergeCell ref="Z96:AU96"/>
    <mergeCell ref="AV96:BJ96"/>
    <mergeCell ref="A97:Y97"/>
    <mergeCell ref="Z97:AU97"/>
    <mergeCell ref="AV97:BJ97"/>
    <mergeCell ref="A89:BJ89"/>
    <mergeCell ref="A90:B90"/>
    <mergeCell ref="C90:BJ90"/>
    <mergeCell ref="C94:BJ94"/>
    <mergeCell ref="AJ39:AM39"/>
    <mergeCell ref="AN39:AQ39"/>
    <mergeCell ref="M38:AH39"/>
    <mergeCell ref="BE69:BJ69"/>
    <mergeCell ref="K70:AI70"/>
    <mergeCell ref="AJ70:AM70"/>
    <mergeCell ref="AN70:AR70"/>
    <mergeCell ref="AS70:AU70"/>
    <mergeCell ref="AV70:BD70"/>
    <mergeCell ref="BE70:BJ70"/>
    <mergeCell ref="A77:R77"/>
    <mergeCell ref="S77:W77"/>
    <mergeCell ref="X77:AD77"/>
    <mergeCell ref="AE77:AJ77"/>
    <mergeCell ref="A76:AJ76"/>
    <mergeCell ref="AL77:AW77"/>
    <mergeCell ref="AX77:AZ77"/>
    <mergeCell ref="BA77:BD77"/>
    <mergeCell ref="AL76:BJ76"/>
    <mergeCell ref="AN72:AR72"/>
    <mergeCell ref="AS72:AU72"/>
    <mergeCell ref="AV72:BD72"/>
    <mergeCell ref="A71:J71"/>
    <mergeCell ref="K71:AI71"/>
    <mergeCell ref="AJ71:AM71"/>
    <mergeCell ref="AN71:AR71"/>
    <mergeCell ref="AS71:AU71"/>
    <mergeCell ref="AV71:BD71"/>
    <mergeCell ref="AS65:AU65"/>
    <mergeCell ref="A69:J69"/>
    <mergeCell ref="A70:J70"/>
    <mergeCell ref="K69:AI69"/>
    <mergeCell ref="AS69:AU69"/>
    <mergeCell ref="AV69:BD69"/>
    <mergeCell ref="AS67:AU67"/>
    <mergeCell ref="AV67:BD67"/>
    <mergeCell ref="A68:J68"/>
    <mergeCell ref="K68:AI68"/>
    <mergeCell ref="AJ68:AM68"/>
    <mergeCell ref="AN68:AR68"/>
    <mergeCell ref="AS68:AU68"/>
    <mergeCell ref="AV68:BD68"/>
    <mergeCell ref="A63:J64"/>
    <mergeCell ref="A65:J65"/>
    <mergeCell ref="K65:AI65"/>
    <mergeCell ref="AN65:AR65"/>
    <mergeCell ref="AV65:BD65"/>
    <mergeCell ref="AJ65:AM65"/>
    <mergeCell ref="A66:J66"/>
    <mergeCell ref="K66:AI66"/>
    <mergeCell ref="AJ66:AM66"/>
    <mergeCell ref="AN66:AR66"/>
    <mergeCell ref="AS66:AU66"/>
    <mergeCell ref="AV66:BD66"/>
    <mergeCell ref="J40:L40"/>
    <mergeCell ref="A40:I40"/>
    <mergeCell ref="A41:I41"/>
    <mergeCell ref="J41:L41"/>
    <mergeCell ref="A42:I42"/>
    <mergeCell ref="J42:L42"/>
    <mergeCell ref="A43:I44"/>
    <mergeCell ref="A45:I45"/>
    <mergeCell ref="A46:I46"/>
    <mergeCell ref="A47:I47"/>
    <mergeCell ref="J43:L43"/>
    <mergeCell ref="J44:L44"/>
    <mergeCell ref="J45:L45"/>
    <mergeCell ref="J46:L46"/>
    <mergeCell ref="J47:L47"/>
    <mergeCell ref="AJ69:AM69"/>
    <mergeCell ref="AN69:AR69"/>
    <mergeCell ref="A56:L56"/>
    <mergeCell ref="M56:AI56"/>
    <mergeCell ref="AJ56:AR56"/>
    <mergeCell ref="AV44:BD44"/>
    <mergeCell ref="BE44:BJ44"/>
    <mergeCell ref="AV45:BD45"/>
    <mergeCell ref="BE45:BJ45"/>
    <mergeCell ref="AV41:BD41"/>
    <mergeCell ref="AJ40:AM40"/>
    <mergeCell ref="M40:AI40"/>
    <mergeCell ref="M41:AI41"/>
    <mergeCell ref="AJ41:AM41"/>
    <mergeCell ref="M42:AI42"/>
    <mergeCell ref="AJ42:AM42"/>
    <mergeCell ref="M45:AI45"/>
    <mergeCell ref="AJ45:AM45"/>
    <mergeCell ref="M46:AI46"/>
    <mergeCell ref="AJ46:AM46"/>
    <mergeCell ref="M47:AI47"/>
    <mergeCell ref="AJ47:AM47"/>
    <mergeCell ref="AS57:BD57"/>
    <mergeCell ref="BE57:BJ57"/>
    <mergeCell ref="AJ55:AR55"/>
    <mergeCell ref="AS55:BD55"/>
    <mergeCell ref="M57:AI57"/>
    <mergeCell ref="AR38:AU39"/>
    <mergeCell ref="AV38:BD39"/>
    <mergeCell ref="BE38:BJ39"/>
    <mergeCell ref="J38:L39"/>
    <mergeCell ref="A38:I39"/>
    <mergeCell ref="AN43:AQ43"/>
    <mergeCell ref="AR43:AU43"/>
    <mergeCell ref="AN44:AQ44"/>
    <mergeCell ref="AR44:AU44"/>
    <mergeCell ref="AN45:AQ45"/>
    <mergeCell ref="AR45:AU45"/>
    <mergeCell ref="M43:AI43"/>
    <mergeCell ref="AJ43:AM43"/>
    <mergeCell ref="M44:AI44"/>
    <mergeCell ref="AJ44:AM44"/>
    <mergeCell ref="AV47:BD47"/>
    <mergeCell ref="BE47:BJ47"/>
    <mergeCell ref="AN40:AQ40"/>
    <mergeCell ref="AR40:AU40"/>
    <mergeCell ref="AN41:AQ41"/>
    <mergeCell ref="AR41:AU41"/>
    <mergeCell ref="AN42:AQ42"/>
    <mergeCell ref="AR42:AU42"/>
    <mergeCell ref="AN46:AQ46"/>
    <mergeCell ref="AR46:AU46"/>
    <mergeCell ref="AN47:AQ47"/>
    <mergeCell ref="AR47:AU47"/>
    <mergeCell ref="AY261:BA261"/>
    <mergeCell ref="AV256:AX256"/>
    <mergeCell ref="AY256:BA256"/>
    <mergeCell ref="AV254:BD254"/>
    <mergeCell ref="AV255:AX255"/>
    <mergeCell ref="AY255:BA255"/>
    <mergeCell ref="BB255:BD255"/>
    <mergeCell ref="BE256:BJ256"/>
    <mergeCell ref="BE259:BJ260"/>
    <mergeCell ref="AV40:BD40"/>
    <mergeCell ref="AJ38:AQ38"/>
    <mergeCell ref="AV46:BD46"/>
    <mergeCell ref="A84:BJ84"/>
    <mergeCell ref="BE71:BJ71"/>
    <mergeCell ref="BE67:BJ67"/>
    <mergeCell ref="BE72:BJ72"/>
    <mergeCell ref="A74:BJ74"/>
    <mergeCell ref="BE68:BJ68"/>
    <mergeCell ref="BE65:BJ65"/>
    <mergeCell ref="A62:BJ62"/>
    <mergeCell ref="AJ64:AM64"/>
    <mergeCell ref="AN64:AR64"/>
    <mergeCell ref="AS63:AU64"/>
    <mergeCell ref="AV63:BD64"/>
    <mergeCell ref="AJ63:AR63"/>
    <mergeCell ref="BE63:BJ64"/>
    <mergeCell ref="K63:AI64"/>
    <mergeCell ref="BE41:BJ41"/>
    <mergeCell ref="BE42:BJ42"/>
    <mergeCell ref="BE56:BJ56"/>
    <mergeCell ref="BE46:BJ46"/>
    <mergeCell ref="AJ57:AR57"/>
    <mergeCell ref="A261:Q261"/>
    <mergeCell ref="A259:Q260"/>
    <mergeCell ref="AC259:AJ260"/>
    <mergeCell ref="AK259:AP260"/>
    <mergeCell ref="AQ259:AU260"/>
    <mergeCell ref="R261:U261"/>
    <mergeCell ref="V261:AB261"/>
    <mergeCell ref="AC261:AJ261"/>
    <mergeCell ref="AK261:AP261"/>
    <mergeCell ref="AQ261:AU261"/>
    <mergeCell ref="A256:Q256"/>
    <mergeCell ref="R256:U256"/>
    <mergeCell ref="A254:Q255"/>
    <mergeCell ref="R254:U255"/>
    <mergeCell ref="A252:H252"/>
    <mergeCell ref="AQ254:AU255"/>
    <mergeCell ref="AV261:AX261"/>
    <mergeCell ref="BE261:BJ261"/>
    <mergeCell ref="A262:BJ262"/>
    <mergeCell ref="A257:BJ257"/>
    <mergeCell ref="BB261:BD261"/>
    <mergeCell ref="A264:BJ267"/>
    <mergeCell ref="A269:BJ274"/>
    <mergeCell ref="L281:T281"/>
    <mergeCell ref="U279:AV279"/>
    <mergeCell ref="L280:T280"/>
    <mergeCell ref="U280:AV280"/>
    <mergeCell ref="A282:I282"/>
    <mergeCell ref="A116:B116"/>
    <mergeCell ref="C116:BJ116"/>
    <mergeCell ref="A117:B117"/>
    <mergeCell ref="C117:BJ117"/>
    <mergeCell ref="A118:B118"/>
    <mergeCell ref="C118:BJ118"/>
    <mergeCell ref="A119:B119"/>
    <mergeCell ref="C119:BJ119"/>
    <mergeCell ref="A121:Y121"/>
    <mergeCell ref="Z121:AU121"/>
    <mergeCell ref="AV121:BJ121"/>
    <mergeCell ref="A122:Y122"/>
    <mergeCell ref="R259:U260"/>
    <mergeCell ref="V259:AB260"/>
    <mergeCell ref="V256:AB256"/>
    <mergeCell ref="V254:AB255"/>
    <mergeCell ref="I252:BJ252"/>
    <mergeCell ref="AV246:AY246"/>
    <mergeCell ref="AZ246:BC246"/>
    <mergeCell ref="AV245:AY245"/>
    <mergeCell ref="AZ245:BC245"/>
    <mergeCell ref="A251:BJ251"/>
    <mergeCell ref="BE254:BJ255"/>
    <mergeCell ref="AY260:BA260"/>
    <mergeCell ref="AC256:AJ256"/>
    <mergeCell ref="AK256:AP256"/>
    <mergeCell ref="AQ256:AU256"/>
    <mergeCell ref="AC254:AJ255"/>
    <mergeCell ref="AK254:AP255"/>
    <mergeCell ref="A108:BJ108"/>
    <mergeCell ref="BE99:BJ100"/>
    <mergeCell ref="A114:BJ114"/>
    <mergeCell ref="A245:AU245"/>
    <mergeCell ref="A133:BJ133"/>
    <mergeCell ref="A127:BJ127"/>
    <mergeCell ref="BE81:BJ81"/>
    <mergeCell ref="BE78:BJ78"/>
    <mergeCell ref="BE113:BJ113"/>
    <mergeCell ref="BE101:BJ101"/>
    <mergeCell ref="BE111:BJ112"/>
    <mergeCell ref="BE88:BJ88"/>
    <mergeCell ref="BE86:BJ87"/>
    <mergeCell ref="BB256:BD256"/>
    <mergeCell ref="AV259:BD259"/>
    <mergeCell ref="AV260:AX260"/>
    <mergeCell ref="BB260:BD260"/>
    <mergeCell ref="BD245:BJ245"/>
    <mergeCell ref="BD246:BJ246"/>
    <mergeCell ref="AX82:AZ82"/>
    <mergeCell ref="BA82:BD82"/>
    <mergeCell ref="AX79:AZ79"/>
    <mergeCell ref="BA79:BD79"/>
    <mergeCell ref="A80:R80"/>
    <mergeCell ref="A82:R82"/>
    <mergeCell ref="S82:W82"/>
    <mergeCell ref="X82:AD82"/>
    <mergeCell ref="AE82:AJ82"/>
    <mergeCell ref="AL82:AW82"/>
    <mergeCell ref="A120:BJ120"/>
    <mergeCell ref="BE126:BJ126"/>
    <mergeCell ref="BE77:BJ77"/>
    <mergeCell ref="BE80:BJ80"/>
    <mergeCell ref="BE82:BJ82"/>
    <mergeCell ref="BE79:BJ79"/>
    <mergeCell ref="BA78:BD78"/>
    <mergeCell ref="AX78:AZ78"/>
    <mergeCell ref="AL78:AW78"/>
    <mergeCell ref="S78:W78"/>
    <mergeCell ref="X78:AD78"/>
    <mergeCell ref="S80:W80"/>
    <mergeCell ref="X80:AD80"/>
    <mergeCell ref="AE80:AJ80"/>
    <mergeCell ref="AX80:AZ80"/>
    <mergeCell ref="BA80:BD80"/>
    <mergeCell ref="A81:R81"/>
    <mergeCell ref="S81:W81"/>
    <mergeCell ref="X81:AD81"/>
    <mergeCell ref="AE81:AJ81"/>
    <mergeCell ref="AL81:AW81"/>
    <mergeCell ref="AX81:AZ81"/>
    <mergeCell ref="BA81:BD81"/>
    <mergeCell ref="C103:BJ103"/>
    <mergeCell ref="C104:BJ104"/>
    <mergeCell ref="C105:BJ105"/>
    <mergeCell ref="BC87:BD87"/>
    <mergeCell ref="AS56:BD56"/>
    <mergeCell ref="A53:BJ53"/>
    <mergeCell ref="A32:Q32"/>
    <mergeCell ref="R32:BD32"/>
    <mergeCell ref="BE43:BJ43"/>
    <mergeCell ref="A36:BJ36"/>
    <mergeCell ref="BE40:BJ40"/>
    <mergeCell ref="BE55:BJ55"/>
    <mergeCell ref="A67:J67"/>
    <mergeCell ref="K67:AI67"/>
    <mergeCell ref="AJ67:AM67"/>
    <mergeCell ref="AN67:AR67"/>
    <mergeCell ref="A23:BJ23"/>
    <mergeCell ref="A107:B107"/>
    <mergeCell ref="A55:L55"/>
    <mergeCell ref="M55:AI55"/>
    <mergeCell ref="A60:BJ60"/>
    <mergeCell ref="AE78:AJ78"/>
    <mergeCell ref="A78:R78"/>
    <mergeCell ref="AL79:AW79"/>
    <mergeCell ref="AL80:AW80"/>
    <mergeCell ref="A79:R79"/>
    <mergeCell ref="S79:W79"/>
    <mergeCell ref="X79:AD79"/>
    <mergeCell ref="AE79:AJ79"/>
    <mergeCell ref="A57:L57"/>
    <mergeCell ref="BE66:BJ66"/>
    <mergeCell ref="AV42:BD42"/>
    <mergeCell ref="AV43:BD43"/>
    <mergeCell ref="A72:J72"/>
    <mergeCell ref="K72:AI72"/>
    <mergeCell ref="AJ72:AM72"/>
    <mergeCell ref="BD16:BJ16"/>
    <mergeCell ref="A16:B16"/>
    <mergeCell ref="F14:AO14"/>
    <mergeCell ref="AP14:AT14"/>
    <mergeCell ref="A12:BJ12"/>
    <mergeCell ref="AZ14:BJ14"/>
    <mergeCell ref="A27:BJ27"/>
    <mergeCell ref="A26:BJ26"/>
    <mergeCell ref="BE32:BJ32"/>
    <mergeCell ref="A31:Q31"/>
    <mergeCell ref="R31:BD31"/>
    <mergeCell ref="BE31:BJ31"/>
    <mergeCell ref="A30:Q30"/>
    <mergeCell ref="R30:BD30"/>
    <mergeCell ref="BE30:BJ30"/>
    <mergeCell ref="P25:AV25"/>
    <mergeCell ref="A24:O24"/>
    <mergeCell ref="P24:AV24"/>
    <mergeCell ref="AW24:BJ24"/>
    <mergeCell ref="AW25:BJ25"/>
    <mergeCell ref="A25:O25"/>
    <mergeCell ref="A29:Q29"/>
    <mergeCell ref="R29:BD29"/>
    <mergeCell ref="A15:B15"/>
    <mergeCell ref="C15:E15"/>
    <mergeCell ref="F15:AO16"/>
    <mergeCell ref="AU14:AY14"/>
    <mergeCell ref="AP15:AT16"/>
    <mergeCell ref="BE29:BJ29"/>
    <mergeCell ref="AU16:AY16"/>
    <mergeCell ref="M3:AY3"/>
    <mergeCell ref="M4:AY4"/>
    <mergeCell ref="AZ2:BJ5"/>
    <mergeCell ref="M5:AY5"/>
    <mergeCell ref="M2:AY2"/>
    <mergeCell ref="A10:H10"/>
    <mergeCell ref="I10:AO10"/>
    <mergeCell ref="AP10:AY10"/>
    <mergeCell ref="AZ10:BJ10"/>
    <mergeCell ref="A7:BJ7"/>
    <mergeCell ref="A9:H9"/>
    <mergeCell ref="I9:AO9"/>
    <mergeCell ref="AP9:AY9"/>
    <mergeCell ref="AZ9:BJ9"/>
    <mergeCell ref="A22:Y22"/>
    <mergeCell ref="Z22:AT22"/>
    <mergeCell ref="AU22:BJ22"/>
    <mergeCell ref="A14:E14"/>
    <mergeCell ref="C16:E16"/>
    <mergeCell ref="A18:AT18"/>
    <mergeCell ref="A19:AT19"/>
    <mergeCell ref="AU18:BJ18"/>
    <mergeCell ref="AU19:BJ19"/>
    <mergeCell ref="A21:Y21"/>
    <mergeCell ref="Z21:AT21"/>
    <mergeCell ref="AU21:BJ21"/>
    <mergeCell ref="AZ15:BC15"/>
    <mergeCell ref="BD15:BJ15"/>
    <mergeCell ref="AU15:AV15"/>
    <mergeCell ref="AW15:AY15"/>
    <mergeCell ref="AZ16:BC16"/>
  </mergeCells>
  <conditionalFormatting sqref="A56:A57">
    <cfRule type="expression" dxfId="18" priority="14">
      <formula>#REF!="Técnico (1 a 2 años)"</formula>
    </cfRule>
    <cfRule type="expression" dxfId="17" priority="15">
      <formula>#REF!="Técnico (3 a 4 años)"</formula>
    </cfRule>
    <cfRule type="expression" dxfId="16" priority="16">
      <formula>#REF!="Egresado"</formula>
    </cfRule>
    <cfRule type="expression" dxfId="15" priority="17">
      <formula>#REF!="Bachiller"</formula>
    </cfRule>
    <cfRule type="expression" dxfId="14" priority="18">
      <formula>#REF!="Secundaria Completa"</formula>
    </cfRule>
  </conditionalFormatting>
  <conditionalFormatting sqref="A55:L55">
    <cfRule type="expression" dxfId="13" priority="9">
      <formula>#REF!="Técnico (1 a 2 años)"</formula>
    </cfRule>
    <cfRule type="expression" dxfId="12" priority="10">
      <formula>#REF!="Técnico (3 a 4 años)"</formula>
    </cfRule>
    <cfRule type="expression" dxfId="11" priority="11">
      <formula>#REF!="Egresado"</formula>
    </cfRule>
    <cfRule type="expression" dxfId="10" priority="12">
      <formula>#REF!="Bachiller"</formula>
    </cfRule>
    <cfRule type="expression" dxfId="9" priority="13">
      <formula>#REF!="Secundaria Completa"</formula>
    </cfRule>
  </conditionalFormatting>
  <conditionalFormatting sqref="M56:AI57">
    <cfRule type="expression" dxfId="8" priority="35">
      <formula>#REF!="Carrera sin colegio profesional"</formula>
    </cfRule>
    <cfRule type="expression" dxfId="7" priority="36">
      <formula>#REF!="NO"</formula>
    </cfRule>
  </conditionalFormatting>
  <conditionalFormatting sqref="AJ56:BD57">
    <cfRule type="expression" dxfId="6" priority="37">
      <formula>#REF!="Carrera sin colegio profesional"</formula>
    </cfRule>
    <cfRule type="expression" dxfId="5" priority="38">
      <formula>#REF!="NO"</formula>
    </cfRule>
  </conditionalFormatting>
  <conditionalFormatting sqref="AN65:AN72">
    <cfRule type="expression" dxfId="4" priority="1">
      <formula>OR(#REF!="PINTAR",#REF!&gt;#REF!,#REF!&gt;#REF!)</formula>
    </cfRule>
  </conditionalFormatting>
  <conditionalFormatting sqref="AS56:AS57">
    <cfRule type="expression" dxfId="3" priority="19">
      <formula>$A56="NO"</formula>
    </cfRule>
    <cfRule type="expression" dxfId="2" priority="20">
      <formula>$A56="Carrera sin colegio profesional"</formula>
    </cfRule>
  </conditionalFormatting>
  <conditionalFormatting sqref="BE56:BJ57">
    <cfRule type="expression" dxfId="1" priority="7">
      <formula>$A56="Carrera sin colegio profesional"</formula>
    </cfRule>
    <cfRule type="expression" dxfId="0" priority="8">
      <formula>$A56="NO"</formula>
    </cfRule>
  </conditionalFormatting>
  <dataValidations count="5">
    <dataValidation type="custom" allowBlank="1" showInputMessage="1" showErrorMessage="1" prompt="INGRESE su correo electrónico de contacto, al cual se le comunicará información relevante del presente Concurso Público de Méritos." sqref="P25" xr:uid="{00000000-0002-0000-0000-000000000000}">
      <formula1>COUNTIF(P25,"*@*")=1</formula1>
    </dataValidation>
    <dataValidation type="custom" allowBlank="1" showInputMessage="1" showErrorMessage="1" prompt="INGRESE su número de Registro Único de Contribuyentes - RUC de 11 dígitos, en caso se encuentre registrado." sqref="A25" xr:uid="{00000000-0002-0000-0000-000001000000}">
      <formula1>EQ(LEN(A25),(11))</formula1>
    </dataValidation>
    <dataValidation type="date" operator="lessThanOrEqual" allowBlank="1" showInputMessage="1" showErrorMessage="1" prompt="INGRESE la fecha de inicio del programa formativo en formato DD/MM/AAAA" sqref="AM66:AM72 AM81:AM82" xr:uid="{00000000-0002-0000-0000-000002000000}">
      <formula1>TODAY()</formula1>
    </dataValidation>
    <dataValidation type="custom" allowBlank="1" showInputMessage="1" showErrorMessage="1" prompt="INGRESE su número de celular de contacto, al cual se le comunicará información relevante del presente Concurso Público de Méritos." sqref="AW25" xr:uid="{00000000-0002-0000-0000-000003000000}">
      <formula1>AND((LEN(AW25)=9)=TRUE,(LEFT(AW25,1)="9")=TRUE)</formula1>
    </dataValidation>
    <dataValidation type="date" operator="lessThanOrEqual" allowBlank="1" showInputMessage="1" showErrorMessage="1" prompt="INGRESE la fecha de inicio de la experiencia laboral en formato DD/MM/AAAA." sqref="AQ90:AQ94 AU88 AK90:AK94 AU218 AU101 AW101 AU179 AK256 AQ256 AK261 AQ261 AW88 AW218 AU113 AW113 AU126 AW126 AU139 AW139 AU152 AW152 AU166 AW166 AW179 AU192 AW192 AU205 AW205 AU231 AW231" xr:uid="{00000000-0002-0000-0000-000004000000}">
      <formula1>TODAY()</formula1>
    </dataValidation>
  </dataValidations>
  <pageMargins left="0.31496062992125984" right="0.31496062992125984" top="0.19685039370078741" bottom="0.15748031496062992" header="0" footer="0"/>
  <pageSetup paperSize="9" scale="64" fitToHeight="0" orientation="portrait" r:id="rId1"/>
  <rowBreaks count="1" manualBreakCount="1">
    <brk id="52" max="6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prompt="SELECCIONE el ámbito al que pertenece la Entidad o Empresa consignada." xr:uid="{00000000-0002-0000-0000-000006000000}">
          <x14:formula1>
            <xm:f>Hoja2!$W$6:$W$8</xm:f>
          </x14:formula1>
          <xm:sqref>R90:R94 V218 V88 V101 V179 R256 R261 V113 V126 V139 V152 V166 V192 V205 V231</xm:sqref>
        </x14:dataValidation>
        <x14:dataValidation type="list" allowBlank="1" showErrorMessage="1" xr:uid="{00000000-0002-0000-0000-000007000000}">
          <x14:formula1>
            <xm:f>Hoja2!$O$6:$O$9</xm:f>
          </x14:formula1>
          <xm:sqref>A56:A57</xm:sqref>
        </x14:dataValidation>
        <x14:dataValidation type="list" allowBlank="1" showErrorMessage="1" xr:uid="{00000000-0002-0000-0000-000008000000}">
          <x14:formula1>
            <xm:f>Hoja3!$Y$7:$Y$15</xm:f>
          </x14:formula1>
          <xm:sqref>V90:V94 AB218 AB101 AB179 V256 V261 AB88 AB113 AB126 AB139 AB152 AB166 AB192 AB205 AB231</xm:sqref>
        </x14:dataValidation>
        <x14:dataValidation type="list" allowBlank="1" showErrorMessage="1" xr:uid="{00000000-0002-0000-0000-000009000000}">
          <x14:formula1>
            <xm:f>Hoja2!$Q$6:$Q$8</xm:f>
          </x14:formula1>
          <xm:sqref>AS56:AS57</xm:sqref>
        </x14:dataValidation>
        <x14:dataValidation type="list" allowBlank="1" showInputMessage="1" showErrorMessage="1" prompt="SELECCIONE su nivel de instrucción._x000a_Deberá seleccionar su nivel de instrucción conforme al perfil del Concurso Público de Méritos al cual postula." xr:uid="{00000000-0002-0000-0000-00000A000000}">
          <x14:formula1>
            <xm:f>Hoja2!$K$6:$K$10</xm:f>
          </x14:formula1>
          <xm:sqref>AM41:AM42</xm:sqref>
        </x14:dataValidation>
        <x14:dataValidation type="list" allowBlank="1" showInputMessage="1" showErrorMessage="1" xr:uid="{00000000-0002-0000-0000-00000B000000}">
          <x14:formula1>
            <xm:f>Hoja4!$C$5:$C$7</xm:f>
          </x14:formula1>
          <xm:sqref>R30:BD30</xm:sqref>
        </x14:dataValidation>
        <x14:dataValidation type="list" allowBlank="1" showInputMessage="1" showErrorMessage="1" xr:uid="{00000000-0002-0000-0000-00000C000000}">
          <x14:formula1>
            <xm:f>Hoja4!$E$5:$E$7</xm:f>
          </x14:formula1>
          <xm:sqref>R31:BD31</xm:sqref>
        </x14:dataValidation>
        <x14:dataValidation type="list" allowBlank="1" showInputMessage="1" showErrorMessage="1" xr:uid="{00000000-0002-0000-0000-00000D000000}">
          <x14:formula1>
            <xm:f>Hoja4!$G$5:$G$7</xm:f>
          </x14:formula1>
          <xm:sqref>R32:BD32</xm:sqref>
        </x14:dataValidation>
        <x14:dataValidation type="list" allowBlank="1" showInputMessage="1" showErrorMessage="1" xr:uid="{00000000-0002-0000-0000-00000F000000}">
          <x14:formula1>
            <xm:f>Hoja4!$C$22:$C$24</xm:f>
          </x14:formula1>
          <xm:sqref>O88:U88 O101:U101 O113:U113 O126:U126 O139:U139 O152:U152 O166:U166 O179:U179 O192:U192 O205:U205 O218:U218 O231:U231</xm:sqref>
        </x14:dataValidation>
        <x14:dataValidation type="list" allowBlank="1" showInputMessage="1" showErrorMessage="1" prompt="SELECCIONE su grado académico._x000a_Deberá seleccionar el grado académico conforme al perfil del Concurso Público de Méritos al cual postula." xr:uid="{00000000-0002-0000-0000-000010000000}">
          <x14:formula1>
            <xm:f>Hoja2!$M$6:$M$11</xm:f>
          </x14:formula1>
          <xm:sqref>AX41:AX48</xm:sqref>
        </x14:dataValidation>
        <x14:dataValidation type="list" allowBlank="1" showInputMessage="1" showErrorMessage="1" xr:uid="{00000000-0002-0000-0000-000011000000}">
          <x14:formula1>
            <xm:f>Hoja4!$C$10:$C$18</xm:f>
          </x14:formula1>
          <xm:sqref>J40:J48</xm:sqref>
        </x14:dataValidation>
        <x14:dataValidation type="list" allowBlank="1" showInputMessage="1" showErrorMessage="1" xr:uid="{08310AB8-06B7-46FE-ACAF-DF7502A115B0}">
          <x14:formula1>
            <xm:f>Hoja4!$I$5:$I$7</xm:f>
          </x14:formula1>
          <xm:sqref>R33:BD33</xm:sqref>
        </x14:dataValidation>
        <x14:dataValidation type="list" allowBlank="1" showInputMessage="1" showErrorMessage="1" xr:uid="{971F1778-0285-4B0D-80B3-EF105E3B9958}">
          <x14:formula1>
            <xm:f>Hoja4!$F$10:$F$15</xm:f>
          </x14:formula1>
          <xm:sqref>A65:J72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S24"/>
  <sheetViews>
    <sheetView workbookViewId="0">
      <selection activeCell="F19" sqref="F19"/>
    </sheetView>
  </sheetViews>
  <sheetFormatPr baseColWidth="10" defaultRowHeight="14.4"/>
  <sheetData>
    <row r="5" spans="3:19">
      <c r="C5" t="s">
        <v>16</v>
      </c>
      <c r="E5" t="s">
        <v>16</v>
      </c>
      <c r="G5" t="s">
        <v>16</v>
      </c>
      <c r="I5" t="s">
        <v>16</v>
      </c>
    </row>
    <row r="6" spans="3:19">
      <c r="C6" s="34" t="s">
        <v>114</v>
      </c>
      <c r="E6" s="34" t="s">
        <v>115</v>
      </c>
      <c r="G6" s="34" t="s">
        <v>116</v>
      </c>
      <c r="I6" t="s">
        <v>237</v>
      </c>
    </row>
    <row r="7" spans="3:19">
      <c r="C7" t="s">
        <v>64</v>
      </c>
      <c r="E7" t="s">
        <v>64</v>
      </c>
      <c r="G7" t="s">
        <v>64</v>
      </c>
      <c r="I7" t="s">
        <v>238</v>
      </c>
    </row>
    <row r="9" spans="3:19">
      <c r="C9" t="s">
        <v>136</v>
      </c>
    </row>
    <row r="10" spans="3:19">
      <c r="C10" s="34" t="s">
        <v>16</v>
      </c>
      <c r="E10" s="34" t="s">
        <v>20</v>
      </c>
      <c r="F10" s="34" t="s">
        <v>160</v>
      </c>
    </row>
    <row r="11" spans="3:19">
      <c r="C11" s="34" t="s">
        <v>138</v>
      </c>
      <c r="E11" s="52" t="s">
        <v>145</v>
      </c>
      <c r="F11" s="34" t="s">
        <v>16</v>
      </c>
    </row>
    <row r="12" spans="3:19">
      <c r="C12" s="34" t="s">
        <v>58</v>
      </c>
      <c r="E12" s="52" t="s">
        <v>146</v>
      </c>
      <c r="F12" s="34" t="s">
        <v>233</v>
      </c>
    </row>
    <row r="13" spans="3:19">
      <c r="C13" s="34" t="s">
        <v>139</v>
      </c>
      <c r="E13" s="52" t="s">
        <v>147</v>
      </c>
      <c r="F13" s="34" t="s">
        <v>232</v>
      </c>
    </row>
    <row r="14" spans="3:19">
      <c r="C14" s="34" t="s">
        <v>140</v>
      </c>
      <c r="E14" s="52" t="s">
        <v>148</v>
      </c>
      <c r="F14" s="34" t="s">
        <v>161</v>
      </c>
      <c r="S14" s="81" t="s">
        <v>231</v>
      </c>
    </row>
    <row r="15" spans="3:19">
      <c r="C15" s="34" t="s">
        <v>80</v>
      </c>
      <c r="E15" s="52" t="s">
        <v>149</v>
      </c>
      <c r="F15" s="34" t="s">
        <v>162</v>
      </c>
    </row>
    <row r="16" spans="3:19">
      <c r="C16" s="34" t="s">
        <v>141</v>
      </c>
      <c r="E16" s="52" t="s">
        <v>150</v>
      </c>
    </row>
    <row r="17" spans="3:5">
      <c r="C17" s="34" t="s">
        <v>142</v>
      </c>
      <c r="E17" s="52" t="s">
        <v>151</v>
      </c>
    </row>
    <row r="18" spans="3:5">
      <c r="C18" s="34" t="s">
        <v>143</v>
      </c>
    </row>
    <row r="21" spans="3:5">
      <c r="C21" s="34" t="s">
        <v>176</v>
      </c>
    </row>
    <row r="22" spans="3:5">
      <c r="C22" s="34" t="s">
        <v>16</v>
      </c>
    </row>
    <row r="23" spans="3:5">
      <c r="C23" s="34" t="s">
        <v>177</v>
      </c>
    </row>
    <row r="24" spans="3:5">
      <c r="C24" s="34" t="s">
        <v>178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C100"/>
  <sheetViews>
    <sheetView workbookViewId="0"/>
  </sheetViews>
  <sheetFormatPr baseColWidth="10" defaultColWidth="14.44140625" defaultRowHeight="15" customHeight="1"/>
  <cols>
    <col min="1" max="1" width="7.6640625" customWidth="1"/>
    <col min="2" max="2" width="3.88671875" customWidth="1"/>
    <col min="3" max="3" width="25.33203125" customWidth="1"/>
    <col min="4" max="4" width="5.44140625" customWidth="1"/>
    <col min="5" max="5" width="14" customWidth="1"/>
    <col min="6" max="6" width="6.88671875" customWidth="1"/>
    <col min="7" max="7" width="36.109375" customWidth="1"/>
    <col min="8" max="8" width="5.109375" customWidth="1"/>
    <col min="9" max="9" width="37.88671875" customWidth="1"/>
    <col min="10" max="10" width="4.88671875" customWidth="1"/>
    <col min="11" max="11" width="29.88671875" customWidth="1"/>
    <col min="12" max="12" width="4.33203125" customWidth="1"/>
    <col min="13" max="13" width="20.6640625" customWidth="1"/>
    <col min="14" max="14" width="4.109375" customWidth="1"/>
    <col min="15" max="15" width="34" customWidth="1"/>
    <col min="16" max="16" width="4" customWidth="1"/>
    <col min="17" max="17" width="38.6640625" customWidth="1"/>
    <col min="18" max="18" width="3.88671875" customWidth="1"/>
    <col min="19" max="19" width="18.88671875" customWidth="1"/>
    <col min="20" max="20" width="4.33203125" customWidth="1"/>
    <col min="21" max="21" width="27.6640625" customWidth="1"/>
    <col min="22" max="22" width="4.44140625" customWidth="1"/>
    <col min="23" max="23" width="19.6640625" customWidth="1"/>
    <col min="24" max="24" width="4.33203125" customWidth="1"/>
    <col min="25" max="25" width="21.33203125" customWidth="1"/>
    <col min="26" max="26" width="4.33203125" customWidth="1"/>
    <col min="27" max="27" width="32.44140625" customWidth="1"/>
    <col min="28" max="28" width="3.44140625" customWidth="1"/>
    <col min="29" max="29" width="32.5546875" customWidth="1"/>
  </cols>
  <sheetData>
    <row r="1" spans="2:29" ht="14.4">
      <c r="B1" s="6"/>
      <c r="C1" s="7"/>
      <c r="E1" s="6"/>
      <c r="G1" s="7"/>
      <c r="I1" s="7"/>
      <c r="K1" s="7"/>
      <c r="M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2:29" ht="28.8">
      <c r="B2" s="294" t="s">
        <v>39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29" ht="14.4">
      <c r="B3" s="6"/>
      <c r="C3" s="7"/>
      <c r="E3" s="6"/>
      <c r="G3" s="7"/>
      <c r="I3" s="7"/>
      <c r="K3" s="7"/>
      <c r="M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2:29" ht="14.4">
      <c r="B4" s="6"/>
      <c r="C4" s="7"/>
      <c r="E4" s="6"/>
      <c r="G4" s="7"/>
      <c r="I4" s="7"/>
      <c r="K4" s="7"/>
      <c r="M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2:29" ht="14.4">
      <c r="B5" s="8" t="s">
        <v>40</v>
      </c>
      <c r="C5" s="9" t="s">
        <v>41</v>
      </c>
      <c r="E5" s="8" t="s">
        <v>42</v>
      </c>
      <c r="G5" s="9" t="s">
        <v>43</v>
      </c>
      <c r="I5" s="9" t="s">
        <v>44</v>
      </c>
      <c r="K5" s="9" t="s">
        <v>15</v>
      </c>
      <c r="M5" s="9" t="s">
        <v>45</v>
      </c>
      <c r="O5" s="9" t="s">
        <v>46</v>
      </c>
      <c r="P5" s="7"/>
      <c r="Q5" s="9" t="s">
        <v>47</v>
      </c>
      <c r="R5" s="7"/>
      <c r="S5" s="9" t="s">
        <v>48</v>
      </c>
      <c r="T5" s="7"/>
      <c r="U5" s="9" t="s">
        <v>49</v>
      </c>
      <c r="V5" s="7"/>
      <c r="W5" s="9" t="s">
        <v>50</v>
      </c>
      <c r="X5" s="7"/>
      <c r="Y5" s="9" t="s">
        <v>51</v>
      </c>
      <c r="Z5" s="7"/>
      <c r="AA5" s="9" t="s">
        <v>52</v>
      </c>
      <c r="AB5" s="7"/>
      <c r="AC5" s="9" t="s">
        <v>53</v>
      </c>
    </row>
    <row r="6" spans="2:29" ht="30">
      <c r="B6" s="10"/>
      <c r="C6" s="11" t="s">
        <v>16</v>
      </c>
      <c r="E6" s="10" t="s">
        <v>16</v>
      </c>
      <c r="G6" s="11" t="s">
        <v>16</v>
      </c>
      <c r="I6" s="11" t="s">
        <v>16</v>
      </c>
      <c r="K6" s="11" t="s">
        <v>16</v>
      </c>
      <c r="M6" s="11" t="s">
        <v>16</v>
      </c>
      <c r="O6" s="11" t="s">
        <v>16</v>
      </c>
      <c r="P6" s="7"/>
      <c r="Q6" s="11" t="s">
        <v>16</v>
      </c>
      <c r="R6" s="7"/>
      <c r="S6" s="11" t="s">
        <v>16</v>
      </c>
      <c r="T6" s="7"/>
      <c r="U6" s="11" t="s">
        <v>16</v>
      </c>
      <c r="V6" s="7"/>
      <c r="W6" s="11" t="s">
        <v>16</v>
      </c>
      <c r="X6" s="7"/>
      <c r="Y6" s="11" t="s">
        <v>16</v>
      </c>
      <c r="Z6" s="7"/>
      <c r="AA6" s="11" t="s">
        <v>16</v>
      </c>
      <c r="AB6" s="7"/>
      <c r="AC6" s="11" t="s">
        <v>16</v>
      </c>
    </row>
    <row r="7" spans="2:29" ht="57.6">
      <c r="B7" s="10">
        <v>1</v>
      </c>
      <c r="C7" s="11" t="s">
        <v>54</v>
      </c>
      <c r="E7" s="12" t="s">
        <v>55</v>
      </c>
      <c r="G7" s="13" t="s">
        <v>11</v>
      </c>
      <c r="I7" s="13" t="s">
        <v>13</v>
      </c>
      <c r="K7" s="14" t="s">
        <v>56</v>
      </c>
      <c r="M7" s="14" t="s">
        <v>57</v>
      </c>
      <c r="O7" s="14" t="s">
        <v>35</v>
      </c>
      <c r="P7" s="7"/>
      <c r="Q7" s="14" t="s">
        <v>35</v>
      </c>
      <c r="R7" s="7"/>
      <c r="S7" s="14" t="s">
        <v>58</v>
      </c>
      <c r="T7" s="7"/>
      <c r="U7" s="14" t="s">
        <v>59</v>
      </c>
      <c r="V7" s="7"/>
      <c r="W7" s="14" t="s">
        <v>60</v>
      </c>
      <c r="X7" s="7"/>
      <c r="Y7" s="14" t="s">
        <v>61</v>
      </c>
      <c r="Z7" s="7"/>
      <c r="AA7" s="14" t="s">
        <v>35</v>
      </c>
      <c r="AB7" s="7"/>
      <c r="AC7" s="14" t="s">
        <v>62</v>
      </c>
    </row>
    <row r="8" spans="2:29">
      <c r="B8" s="10">
        <v>2</v>
      </c>
      <c r="C8" s="11" t="s">
        <v>63</v>
      </c>
      <c r="E8" s="15">
        <v>41</v>
      </c>
      <c r="G8" s="14" t="s">
        <v>64</v>
      </c>
      <c r="I8" s="14" t="s">
        <v>64</v>
      </c>
      <c r="K8" s="14" t="s">
        <v>65</v>
      </c>
      <c r="M8" s="14" t="s">
        <v>66</v>
      </c>
      <c r="O8" s="14" t="s">
        <v>67</v>
      </c>
      <c r="P8" s="7"/>
      <c r="Q8" s="14" t="s">
        <v>67</v>
      </c>
      <c r="R8" s="7"/>
      <c r="S8" s="14" t="s">
        <v>68</v>
      </c>
      <c r="T8" s="7"/>
      <c r="U8" s="14" t="s">
        <v>58</v>
      </c>
      <c r="V8" s="7"/>
      <c r="W8" s="14" t="s">
        <v>69</v>
      </c>
      <c r="X8" s="7"/>
      <c r="Y8" s="14" t="s">
        <v>70</v>
      </c>
      <c r="Z8" s="7"/>
      <c r="AA8" s="14" t="s">
        <v>67</v>
      </c>
      <c r="AB8" s="7"/>
      <c r="AC8" s="14" t="s">
        <v>71</v>
      </c>
    </row>
    <row r="9" spans="2:29">
      <c r="B9" s="10">
        <v>3</v>
      </c>
      <c r="C9" s="11" t="s">
        <v>72</v>
      </c>
      <c r="E9" s="15">
        <v>42</v>
      </c>
      <c r="G9" s="7"/>
      <c r="I9" s="7"/>
      <c r="K9" s="14" t="s">
        <v>73</v>
      </c>
      <c r="M9" s="14" t="s">
        <v>68</v>
      </c>
      <c r="O9" s="14" t="s">
        <v>74</v>
      </c>
      <c r="P9" s="7"/>
      <c r="Q9" s="7"/>
      <c r="R9" s="7"/>
      <c r="S9" s="14" t="s">
        <v>75</v>
      </c>
      <c r="T9" s="7"/>
      <c r="U9" s="7"/>
      <c r="V9" s="7"/>
      <c r="W9" s="7"/>
      <c r="X9" s="7"/>
      <c r="Y9" s="14" t="s">
        <v>76</v>
      </c>
      <c r="Z9" s="7"/>
      <c r="AA9" s="7"/>
      <c r="AB9" s="7"/>
      <c r="AC9" s="14" t="s">
        <v>77</v>
      </c>
    </row>
    <row r="10" spans="2:29">
      <c r="B10" s="10">
        <v>4</v>
      </c>
      <c r="C10" s="11" t="s">
        <v>78</v>
      </c>
      <c r="E10" s="15">
        <v>43</v>
      </c>
      <c r="G10" s="7"/>
      <c r="I10" s="7"/>
      <c r="K10" s="14" t="s">
        <v>79</v>
      </c>
      <c r="M10" s="14" t="s">
        <v>80</v>
      </c>
      <c r="O10" s="7"/>
      <c r="P10" s="7"/>
      <c r="Q10" s="7"/>
      <c r="R10" s="7"/>
      <c r="S10" s="14" t="s">
        <v>81</v>
      </c>
      <c r="T10" s="7"/>
      <c r="U10" s="7"/>
      <c r="V10" s="7"/>
      <c r="W10" s="7"/>
      <c r="X10" s="7"/>
      <c r="Y10" s="14" t="s">
        <v>82</v>
      </c>
      <c r="Z10" s="7"/>
      <c r="AA10" s="7"/>
      <c r="AB10" s="7"/>
      <c r="AC10" s="7"/>
    </row>
    <row r="11" spans="2:29">
      <c r="B11" s="10">
        <v>5</v>
      </c>
      <c r="C11" s="11" t="s">
        <v>83</v>
      </c>
      <c r="E11" s="15">
        <v>44</v>
      </c>
      <c r="G11" s="7"/>
      <c r="I11" s="7"/>
      <c r="K11" s="7"/>
      <c r="M11" s="14" t="s">
        <v>84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14" t="s">
        <v>85</v>
      </c>
      <c r="Z11" s="7"/>
      <c r="AA11" s="7"/>
      <c r="AB11" s="7"/>
      <c r="AC11" s="7"/>
    </row>
    <row r="12" spans="2:29">
      <c r="B12" s="10">
        <v>6</v>
      </c>
      <c r="C12" s="11" t="s">
        <v>86</v>
      </c>
      <c r="E12" s="15">
        <v>51</v>
      </c>
      <c r="G12" s="7"/>
      <c r="I12" s="7"/>
      <c r="K12" s="7"/>
      <c r="M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14" t="s">
        <v>87</v>
      </c>
      <c r="Z12" s="7"/>
      <c r="AA12" s="7"/>
      <c r="AB12" s="7"/>
      <c r="AC12" s="7"/>
    </row>
    <row r="13" spans="2:29">
      <c r="B13" s="10">
        <v>7</v>
      </c>
      <c r="C13" s="11" t="s">
        <v>88</v>
      </c>
      <c r="E13" s="15">
        <v>52</v>
      </c>
      <c r="G13" s="7"/>
      <c r="I13" s="7"/>
      <c r="K13" s="7"/>
      <c r="M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14" t="s">
        <v>89</v>
      </c>
      <c r="Z13" s="7"/>
      <c r="AA13" s="7"/>
      <c r="AB13" s="7"/>
      <c r="AC13" s="7"/>
    </row>
    <row r="14" spans="2:29">
      <c r="B14" s="10">
        <v>8</v>
      </c>
      <c r="C14" s="11" t="s">
        <v>90</v>
      </c>
      <c r="E14" s="15">
        <v>53</v>
      </c>
      <c r="G14" s="7"/>
      <c r="I14" s="7"/>
      <c r="K14" s="7"/>
      <c r="M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14" t="s">
        <v>91</v>
      </c>
      <c r="Z14" s="7"/>
      <c r="AA14" s="7"/>
      <c r="AB14" s="7"/>
      <c r="AC14" s="7"/>
    </row>
    <row r="15" spans="2:29">
      <c r="B15" s="10">
        <v>9</v>
      </c>
      <c r="C15" s="11" t="s">
        <v>92</v>
      </c>
      <c r="E15" s="15">
        <v>54</v>
      </c>
      <c r="G15" s="7"/>
      <c r="I15" s="7"/>
      <c r="K15" s="7"/>
      <c r="M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14" t="s">
        <v>28</v>
      </c>
      <c r="Z15" s="7"/>
      <c r="AA15" s="7"/>
      <c r="AB15" s="7"/>
      <c r="AC15" s="7"/>
    </row>
    <row r="16" spans="2:29">
      <c r="B16" s="10">
        <v>10</v>
      </c>
      <c r="C16" s="11" t="s">
        <v>93</v>
      </c>
      <c r="E16" s="15">
        <v>56</v>
      </c>
      <c r="G16" s="7"/>
      <c r="I16" s="7"/>
      <c r="K16" s="7"/>
      <c r="M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2:29">
      <c r="B17" s="10">
        <v>11</v>
      </c>
      <c r="C17" s="11" t="s">
        <v>94</v>
      </c>
      <c r="E17" s="15">
        <v>61</v>
      </c>
      <c r="G17" s="7"/>
      <c r="I17" s="7"/>
      <c r="K17" s="7"/>
      <c r="M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2:29">
      <c r="B18" s="10">
        <v>12</v>
      </c>
      <c r="C18" s="11" t="s">
        <v>95</v>
      </c>
      <c r="E18" s="15">
        <v>62</v>
      </c>
      <c r="G18" s="7"/>
      <c r="I18" s="7"/>
      <c r="K18" s="7"/>
      <c r="M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2:29">
      <c r="B19" s="10">
        <v>13</v>
      </c>
      <c r="C19" s="11" t="s">
        <v>96</v>
      </c>
      <c r="E19" s="15">
        <v>63</v>
      </c>
      <c r="G19" s="7"/>
      <c r="I19" s="7"/>
      <c r="K19" s="7"/>
      <c r="M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2:29">
      <c r="B20" s="10">
        <v>14</v>
      </c>
      <c r="C20" s="11" t="s">
        <v>97</v>
      </c>
      <c r="E20" s="15">
        <v>64</v>
      </c>
      <c r="G20" s="7"/>
      <c r="I20" s="7"/>
      <c r="K20" s="7"/>
      <c r="M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2:29" ht="15.75" customHeight="1">
      <c r="B21" s="10">
        <v>15</v>
      </c>
      <c r="C21" s="11" t="s">
        <v>98</v>
      </c>
      <c r="E21" s="15">
        <v>65</v>
      </c>
      <c r="G21" s="7"/>
      <c r="I21" s="7"/>
      <c r="K21" s="7"/>
      <c r="M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2:29" ht="15.75" customHeight="1">
      <c r="B22" s="10">
        <v>16</v>
      </c>
      <c r="C22" s="11" t="s">
        <v>99</v>
      </c>
      <c r="E22" s="15">
        <v>66</v>
      </c>
      <c r="G22" s="7"/>
      <c r="I22" s="7"/>
      <c r="K22" s="7"/>
      <c r="M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2:29" ht="15.75" customHeight="1">
      <c r="B23" s="10">
        <v>17</v>
      </c>
      <c r="C23" s="11" t="s">
        <v>100</v>
      </c>
      <c r="E23" s="15">
        <v>67</v>
      </c>
      <c r="G23" s="7"/>
      <c r="I23" s="7"/>
      <c r="K23" s="7"/>
      <c r="M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2:29" ht="15.75" customHeight="1">
      <c r="B24" s="10">
        <v>18</v>
      </c>
      <c r="C24" s="11" t="s">
        <v>101</v>
      </c>
      <c r="E24" s="15">
        <v>72</v>
      </c>
      <c r="G24" s="7"/>
      <c r="I24" s="7"/>
      <c r="K24" s="7"/>
      <c r="M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2:29" ht="15.75" customHeight="1">
      <c r="B25" s="10">
        <v>19</v>
      </c>
      <c r="C25" s="11" t="s">
        <v>102</v>
      </c>
      <c r="E25" s="15">
        <v>73</v>
      </c>
      <c r="G25" s="7"/>
      <c r="I25" s="7"/>
      <c r="K25" s="7"/>
      <c r="M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2:29" ht="15.75" customHeight="1">
      <c r="B26" s="10">
        <v>20</v>
      </c>
      <c r="C26" s="11" t="s">
        <v>103</v>
      </c>
      <c r="E26" s="15">
        <v>74</v>
      </c>
      <c r="G26" s="7"/>
      <c r="I26" s="7"/>
      <c r="K26" s="7"/>
      <c r="M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2:29" ht="15.75" customHeight="1">
      <c r="B27" s="10">
        <v>21</v>
      </c>
      <c r="C27" s="11" t="s">
        <v>104</v>
      </c>
      <c r="E27" s="15">
        <v>76</v>
      </c>
      <c r="G27" s="7"/>
      <c r="I27" s="7"/>
      <c r="K27" s="7"/>
      <c r="M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2:29" ht="15.75" customHeight="1">
      <c r="B28" s="10">
        <v>22</v>
      </c>
      <c r="C28" s="11" t="s">
        <v>105</v>
      </c>
      <c r="E28" s="15">
        <v>82</v>
      </c>
      <c r="G28" s="7"/>
      <c r="I28" s="7"/>
      <c r="K28" s="7"/>
      <c r="M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2:29" ht="15.75" customHeight="1">
      <c r="B29" s="10">
        <v>23</v>
      </c>
      <c r="C29" s="11" t="s">
        <v>106</v>
      </c>
      <c r="E29" s="15">
        <v>83</v>
      </c>
      <c r="G29" s="7"/>
      <c r="I29" s="7"/>
      <c r="K29" s="7"/>
      <c r="M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2:29" ht="15.75" customHeight="1">
      <c r="B30" s="10">
        <v>24</v>
      </c>
      <c r="C30" s="11" t="s">
        <v>107</v>
      </c>
      <c r="E30" s="15">
        <v>84</v>
      </c>
      <c r="G30" s="7"/>
      <c r="I30" s="7"/>
      <c r="K30" s="7"/>
      <c r="M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2:29" ht="15.75" customHeight="1">
      <c r="B31" s="10">
        <v>25</v>
      </c>
      <c r="C31" s="11" t="s">
        <v>108</v>
      </c>
      <c r="E31" s="6"/>
      <c r="G31" s="7"/>
      <c r="I31" s="7"/>
      <c r="K31" s="7"/>
      <c r="M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2:29" ht="15.75" customHeight="1">
      <c r="B32" s="6"/>
      <c r="C32" s="7"/>
      <c r="E32" s="6"/>
      <c r="G32" s="7"/>
      <c r="I32" s="7"/>
      <c r="K32" s="7"/>
      <c r="M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2:29" ht="15.75" customHeight="1">
      <c r="B33" s="6"/>
      <c r="C33" s="7"/>
      <c r="E33" s="6"/>
      <c r="G33" s="7"/>
      <c r="I33" s="7"/>
      <c r="K33" s="7"/>
      <c r="M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2:29" ht="15.75" customHeight="1">
      <c r="B34" s="6"/>
      <c r="C34" s="7"/>
      <c r="E34" s="6"/>
      <c r="G34" s="7"/>
      <c r="I34" s="7"/>
      <c r="K34" s="7"/>
      <c r="M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2:29" ht="15.75" customHeight="1">
      <c r="B35" s="6"/>
      <c r="C35" s="7"/>
      <c r="E35" s="6"/>
      <c r="G35" s="7"/>
      <c r="I35" s="7"/>
      <c r="K35" s="7"/>
      <c r="M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2:29" ht="15.75" customHeight="1">
      <c r="B36" s="6"/>
      <c r="C36" s="7"/>
      <c r="E36" s="6"/>
      <c r="G36" s="7"/>
      <c r="I36" s="7"/>
      <c r="K36" s="7"/>
      <c r="M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2:29" ht="15.75" customHeight="1">
      <c r="B37" s="6"/>
      <c r="C37" s="7"/>
      <c r="E37" s="6"/>
      <c r="G37" s="7"/>
      <c r="I37" s="7"/>
      <c r="K37" s="7"/>
      <c r="M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2:29" ht="15.75" customHeight="1">
      <c r="B38" s="6"/>
      <c r="C38" s="7"/>
      <c r="E38" s="6"/>
      <c r="G38" s="7"/>
      <c r="I38" s="7"/>
      <c r="K38" s="7"/>
      <c r="M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2:29" ht="15.75" customHeight="1">
      <c r="B39" s="6"/>
      <c r="C39" s="7"/>
      <c r="E39" s="6"/>
      <c r="G39" s="7"/>
      <c r="I39" s="7"/>
      <c r="K39" s="7"/>
      <c r="M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2:29" ht="15.75" customHeight="1">
      <c r="B40" s="6"/>
      <c r="C40" s="7"/>
      <c r="E40" s="6"/>
      <c r="G40" s="7"/>
      <c r="I40" s="7"/>
      <c r="K40" s="7"/>
      <c r="M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2:29" ht="15.75" customHeight="1">
      <c r="B41" s="6"/>
      <c r="C41" s="7"/>
      <c r="E41" s="6"/>
      <c r="G41" s="7"/>
      <c r="I41" s="7"/>
      <c r="K41" s="7"/>
      <c r="M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2:29" ht="15.75" customHeight="1">
      <c r="B42" s="6"/>
      <c r="C42" s="7"/>
      <c r="E42" s="6"/>
      <c r="G42" s="7"/>
      <c r="I42" s="7"/>
      <c r="K42" s="7"/>
      <c r="M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2:29" ht="15.75" customHeight="1">
      <c r="B43" s="6"/>
      <c r="C43" s="7"/>
      <c r="E43" s="6"/>
      <c r="G43" s="7"/>
      <c r="I43" s="7"/>
      <c r="K43" s="7"/>
      <c r="M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2:29" ht="15.75" customHeight="1">
      <c r="B44" s="6"/>
      <c r="C44" s="7"/>
      <c r="E44" s="6"/>
      <c r="G44" s="7"/>
      <c r="I44" s="7"/>
      <c r="K44" s="7"/>
      <c r="M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2:29" ht="15.75" customHeight="1">
      <c r="B45" s="6"/>
      <c r="C45" s="7"/>
      <c r="E45" s="6"/>
      <c r="G45" s="7"/>
      <c r="I45" s="7"/>
      <c r="K45" s="7"/>
      <c r="M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2:29" ht="15.75" customHeight="1">
      <c r="B46" s="6"/>
      <c r="C46" s="7"/>
      <c r="E46" s="6"/>
      <c r="G46" s="7"/>
      <c r="I46" s="7"/>
      <c r="K46" s="7"/>
      <c r="M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2:29" ht="15.75" customHeight="1">
      <c r="B47" s="6"/>
      <c r="C47" s="7"/>
      <c r="E47" s="6"/>
      <c r="G47" s="7"/>
      <c r="I47" s="7"/>
      <c r="K47" s="7"/>
      <c r="M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2:29" ht="15.75" customHeight="1">
      <c r="B48" s="6"/>
      <c r="C48" s="7"/>
      <c r="E48" s="6"/>
      <c r="G48" s="7"/>
      <c r="I48" s="7"/>
      <c r="K48" s="7"/>
      <c r="M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2:29" ht="15.75" customHeight="1">
      <c r="B49" s="6"/>
      <c r="C49" s="7"/>
      <c r="E49" s="6"/>
      <c r="G49" s="7"/>
      <c r="I49" s="7"/>
      <c r="K49" s="7"/>
      <c r="M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2:29" ht="15.75" customHeight="1">
      <c r="B50" s="6"/>
      <c r="C50" s="7"/>
      <c r="E50" s="6"/>
      <c r="G50" s="7"/>
      <c r="I50" s="7"/>
      <c r="K50" s="7"/>
      <c r="M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2:29" ht="15.75" customHeight="1">
      <c r="B51" s="6"/>
      <c r="C51" s="7"/>
      <c r="E51" s="6"/>
      <c r="G51" s="7"/>
      <c r="I51" s="7"/>
      <c r="K51" s="7"/>
      <c r="M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2:29" ht="15.75" customHeight="1">
      <c r="B52" s="6"/>
      <c r="C52" s="7"/>
      <c r="E52" s="6"/>
      <c r="G52" s="7"/>
      <c r="I52" s="7"/>
      <c r="K52" s="7"/>
      <c r="M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2:29" ht="15.75" customHeight="1">
      <c r="B53" s="6"/>
      <c r="C53" s="7"/>
      <c r="E53" s="6"/>
      <c r="G53" s="7"/>
      <c r="I53" s="7"/>
      <c r="K53" s="7"/>
      <c r="M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2:29" ht="15.75" customHeight="1">
      <c r="B54" s="6"/>
      <c r="C54" s="7"/>
      <c r="E54" s="6"/>
      <c r="G54" s="7"/>
      <c r="I54" s="7"/>
      <c r="K54" s="7"/>
      <c r="M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2:29" ht="15.75" customHeight="1">
      <c r="B55" s="6"/>
      <c r="C55" s="7"/>
      <c r="E55" s="6"/>
      <c r="G55" s="7"/>
      <c r="I55" s="7"/>
      <c r="K55" s="7"/>
      <c r="M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2:29" ht="15.75" customHeight="1">
      <c r="B56" s="6"/>
      <c r="C56" s="7"/>
      <c r="E56" s="6"/>
      <c r="G56" s="7"/>
      <c r="I56" s="7"/>
      <c r="K56" s="7"/>
      <c r="M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2:29" ht="15.75" customHeight="1">
      <c r="B57" s="6"/>
      <c r="C57" s="7"/>
      <c r="E57" s="6"/>
      <c r="G57" s="7"/>
      <c r="I57" s="7"/>
      <c r="K57" s="7"/>
      <c r="M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2:29" ht="15.75" customHeight="1">
      <c r="B58" s="6"/>
      <c r="C58" s="7"/>
      <c r="E58" s="6"/>
      <c r="G58" s="7"/>
      <c r="I58" s="7"/>
      <c r="K58" s="7"/>
      <c r="M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2:29" ht="15.75" customHeight="1">
      <c r="B59" s="6"/>
      <c r="C59" s="7"/>
      <c r="E59" s="6"/>
      <c r="G59" s="7"/>
      <c r="I59" s="7"/>
      <c r="K59" s="7"/>
      <c r="M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2:29" ht="15.75" customHeight="1">
      <c r="B60" s="6"/>
      <c r="C60" s="7"/>
      <c r="E60" s="6"/>
      <c r="G60" s="7"/>
      <c r="I60" s="7"/>
      <c r="K60" s="7"/>
      <c r="M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2:29" ht="15.75" customHeight="1">
      <c r="B61" s="6"/>
      <c r="C61" s="7"/>
      <c r="E61" s="6"/>
      <c r="G61" s="7"/>
      <c r="I61" s="7"/>
      <c r="K61" s="7"/>
      <c r="M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2:29" ht="15.75" customHeight="1">
      <c r="B62" s="6"/>
      <c r="C62" s="7"/>
      <c r="E62" s="6"/>
      <c r="G62" s="7"/>
      <c r="I62" s="7"/>
      <c r="K62" s="7"/>
      <c r="M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2:29" ht="15.75" customHeight="1">
      <c r="B63" s="6"/>
      <c r="C63" s="7"/>
      <c r="E63" s="6"/>
      <c r="G63" s="7"/>
      <c r="I63" s="7"/>
      <c r="K63" s="7"/>
      <c r="M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2:29" ht="15.75" customHeight="1">
      <c r="B64" s="6"/>
      <c r="C64" s="7"/>
      <c r="E64" s="6"/>
      <c r="G64" s="7"/>
      <c r="I64" s="7"/>
      <c r="K64" s="7"/>
      <c r="M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2:29" ht="15.75" customHeight="1">
      <c r="B65" s="6"/>
      <c r="C65" s="7"/>
      <c r="E65" s="6"/>
      <c r="G65" s="7"/>
      <c r="I65" s="7"/>
      <c r="K65" s="7"/>
      <c r="M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2:29" ht="15.75" customHeight="1">
      <c r="B66" s="6"/>
      <c r="C66" s="7"/>
      <c r="E66" s="6"/>
      <c r="G66" s="7"/>
      <c r="I66" s="7"/>
      <c r="K66" s="7"/>
      <c r="M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2:29" ht="15.75" customHeight="1">
      <c r="B67" s="6"/>
      <c r="C67" s="7"/>
      <c r="E67" s="6"/>
      <c r="G67" s="7"/>
      <c r="I67" s="7"/>
      <c r="K67" s="7"/>
      <c r="M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2:29" ht="15.75" customHeight="1">
      <c r="B68" s="6"/>
      <c r="C68" s="7"/>
      <c r="E68" s="6"/>
      <c r="G68" s="7"/>
      <c r="I68" s="7"/>
      <c r="K68" s="7"/>
      <c r="M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2:29" ht="15.75" customHeight="1">
      <c r="B69" s="6"/>
      <c r="C69" s="7"/>
      <c r="E69" s="6"/>
      <c r="G69" s="7"/>
      <c r="I69" s="7"/>
      <c r="K69" s="7"/>
      <c r="M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2:29" ht="15.75" customHeight="1">
      <c r="B70" s="6"/>
      <c r="C70" s="7"/>
      <c r="E70" s="6"/>
      <c r="G70" s="7"/>
      <c r="I70" s="7"/>
      <c r="K70" s="7"/>
      <c r="M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2:29" ht="15.75" customHeight="1">
      <c r="B71" s="6"/>
      <c r="C71" s="7"/>
      <c r="E71" s="6"/>
      <c r="G71" s="7"/>
      <c r="I71" s="7"/>
      <c r="K71" s="7"/>
      <c r="M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2:29" ht="15.75" customHeight="1">
      <c r="B72" s="6"/>
      <c r="C72" s="7"/>
      <c r="E72" s="6"/>
      <c r="G72" s="7"/>
      <c r="I72" s="7"/>
      <c r="K72" s="7"/>
      <c r="M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2:29" ht="15.75" customHeight="1">
      <c r="B73" s="6"/>
      <c r="C73" s="7"/>
      <c r="E73" s="6"/>
      <c r="G73" s="7"/>
      <c r="I73" s="7"/>
      <c r="K73" s="7"/>
      <c r="M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2:29" ht="15.75" customHeight="1">
      <c r="B74" s="6"/>
      <c r="C74" s="7"/>
      <c r="E74" s="6"/>
      <c r="G74" s="7"/>
      <c r="I74" s="7"/>
      <c r="K74" s="7"/>
      <c r="M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2:29" ht="15.75" customHeight="1">
      <c r="B75" s="6"/>
      <c r="C75" s="7"/>
      <c r="E75" s="6"/>
      <c r="G75" s="7"/>
      <c r="I75" s="7"/>
      <c r="K75" s="7"/>
      <c r="M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2:29" ht="15.75" customHeight="1">
      <c r="B76" s="6"/>
      <c r="C76" s="7"/>
      <c r="E76" s="6"/>
      <c r="G76" s="7"/>
      <c r="I76" s="7"/>
      <c r="K76" s="7"/>
      <c r="M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2:29" ht="15.75" customHeight="1">
      <c r="B77" s="6"/>
      <c r="C77" s="7"/>
      <c r="E77" s="6"/>
      <c r="G77" s="7"/>
      <c r="I77" s="7"/>
      <c r="K77" s="7"/>
      <c r="M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2:29" ht="15.75" customHeight="1">
      <c r="B78" s="6"/>
      <c r="C78" s="7"/>
      <c r="E78" s="6"/>
      <c r="G78" s="7"/>
      <c r="I78" s="7"/>
      <c r="K78" s="7"/>
      <c r="M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2:29" ht="15.75" customHeight="1">
      <c r="B79" s="6"/>
      <c r="C79" s="7"/>
      <c r="E79" s="6"/>
      <c r="G79" s="7"/>
      <c r="I79" s="7"/>
      <c r="K79" s="7"/>
      <c r="M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2:29" ht="15.75" customHeight="1">
      <c r="B80" s="6"/>
      <c r="C80" s="7"/>
      <c r="E80" s="6"/>
      <c r="G80" s="7"/>
      <c r="I80" s="7"/>
      <c r="K80" s="7"/>
      <c r="M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2:29" ht="15.75" customHeight="1">
      <c r="B81" s="6"/>
      <c r="C81" s="7"/>
      <c r="E81" s="6"/>
      <c r="G81" s="7"/>
      <c r="I81" s="7"/>
      <c r="K81" s="7"/>
      <c r="M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2:29" ht="15.75" customHeight="1">
      <c r="B82" s="6"/>
      <c r="C82" s="7"/>
      <c r="E82" s="6"/>
      <c r="G82" s="7"/>
      <c r="I82" s="7"/>
      <c r="K82" s="7"/>
      <c r="M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2:29" ht="15.75" customHeight="1">
      <c r="B83" s="6"/>
      <c r="C83" s="7"/>
      <c r="E83" s="6"/>
      <c r="G83" s="7"/>
      <c r="I83" s="7"/>
      <c r="K83" s="7"/>
      <c r="M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2:29" ht="15.75" customHeight="1">
      <c r="B84" s="6"/>
      <c r="C84" s="7"/>
      <c r="E84" s="6"/>
      <c r="G84" s="7"/>
      <c r="I84" s="7"/>
      <c r="K84" s="7"/>
      <c r="M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2:29" ht="15.75" customHeight="1">
      <c r="B85" s="6"/>
      <c r="C85" s="7"/>
      <c r="E85" s="6"/>
      <c r="G85" s="7"/>
      <c r="I85" s="7"/>
      <c r="K85" s="7"/>
      <c r="M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2:29" ht="15.75" customHeight="1">
      <c r="B86" s="6"/>
      <c r="C86" s="7"/>
      <c r="E86" s="6"/>
      <c r="G86" s="7"/>
      <c r="I86" s="7"/>
      <c r="K86" s="7"/>
      <c r="M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2:29" ht="15.75" customHeight="1">
      <c r="B87" s="6"/>
      <c r="C87" s="7"/>
      <c r="E87" s="6"/>
      <c r="G87" s="7"/>
      <c r="I87" s="7"/>
      <c r="K87" s="7"/>
      <c r="M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2:29" ht="15.75" customHeight="1">
      <c r="B88" s="6"/>
      <c r="C88" s="7"/>
      <c r="E88" s="6"/>
      <c r="G88" s="7"/>
      <c r="I88" s="7"/>
      <c r="K88" s="7"/>
      <c r="M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2:29" ht="15.75" customHeight="1">
      <c r="B89" s="6"/>
      <c r="C89" s="7"/>
      <c r="E89" s="6"/>
      <c r="G89" s="7"/>
      <c r="I89" s="7"/>
      <c r="K89" s="7"/>
      <c r="M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2:29" ht="15.75" customHeight="1">
      <c r="B90" s="6"/>
      <c r="C90" s="7"/>
      <c r="E90" s="6"/>
      <c r="G90" s="7"/>
      <c r="I90" s="7"/>
      <c r="K90" s="7"/>
      <c r="M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2:29" ht="15.75" customHeight="1">
      <c r="B91" s="6"/>
      <c r="C91" s="7"/>
      <c r="E91" s="6"/>
      <c r="G91" s="7"/>
      <c r="I91" s="7"/>
      <c r="K91" s="7"/>
      <c r="M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2:29" ht="15.75" customHeight="1">
      <c r="B92" s="6"/>
      <c r="C92" s="7"/>
      <c r="E92" s="6"/>
      <c r="G92" s="7"/>
      <c r="I92" s="7"/>
      <c r="K92" s="7"/>
      <c r="M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2:29" ht="15.75" customHeight="1">
      <c r="B93" s="6"/>
      <c r="C93" s="7"/>
      <c r="E93" s="6"/>
      <c r="G93" s="7"/>
      <c r="I93" s="7"/>
      <c r="K93" s="7"/>
      <c r="M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2:29" ht="15.75" customHeight="1">
      <c r="B94" s="6"/>
      <c r="C94" s="7"/>
      <c r="E94" s="6"/>
      <c r="G94" s="7"/>
      <c r="I94" s="7"/>
      <c r="K94" s="7"/>
      <c r="M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2:29" ht="15.75" customHeight="1">
      <c r="B95" s="6"/>
      <c r="C95" s="7"/>
      <c r="E95" s="6"/>
      <c r="G95" s="7"/>
      <c r="I95" s="7"/>
      <c r="K95" s="7"/>
      <c r="M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2:29" ht="15.75" customHeight="1">
      <c r="B96" s="6"/>
      <c r="C96" s="7"/>
      <c r="E96" s="6"/>
      <c r="G96" s="7"/>
      <c r="I96" s="7"/>
      <c r="K96" s="7"/>
      <c r="M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2:29" ht="15.75" customHeight="1">
      <c r="B97" s="6"/>
      <c r="C97" s="7"/>
      <c r="E97" s="6"/>
      <c r="G97" s="7"/>
      <c r="I97" s="7"/>
      <c r="K97" s="7"/>
      <c r="M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2:29" ht="15.75" customHeight="1">
      <c r="B98" s="6"/>
      <c r="C98" s="7"/>
      <c r="E98" s="6"/>
      <c r="G98" s="7"/>
      <c r="I98" s="7"/>
      <c r="K98" s="7"/>
      <c r="M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2:29" ht="15.75" customHeight="1">
      <c r="B99" s="6"/>
      <c r="C99" s="7"/>
      <c r="E99" s="6"/>
      <c r="G99" s="7"/>
      <c r="I99" s="7"/>
      <c r="K99" s="7"/>
      <c r="M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2:29" ht="15.75" customHeight="1">
      <c r="B100" s="6"/>
      <c r="C100" s="7"/>
      <c r="E100" s="6"/>
      <c r="G100" s="7"/>
      <c r="I100" s="7"/>
      <c r="K100" s="7"/>
      <c r="M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</sheetData>
  <mergeCells count="1">
    <mergeCell ref="B2:O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C100"/>
  <sheetViews>
    <sheetView workbookViewId="0"/>
  </sheetViews>
  <sheetFormatPr baseColWidth="10" defaultColWidth="14.44140625" defaultRowHeight="15" customHeight="1"/>
  <cols>
    <col min="1" max="1" width="7.6640625" customWidth="1"/>
    <col min="2" max="2" width="3.88671875" customWidth="1"/>
    <col min="3" max="3" width="25.33203125" customWidth="1"/>
    <col min="4" max="4" width="5.44140625" customWidth="1"/>
    <col min="5" max="5" width="15.5546875" customWidth="1"/>
    <col min="6" max="6" width="6.88671875" customWidth="1"/>
    <col min="7" max="7" width="36.109375" customWidth="1"/>
    <col min="8" max="8" width="5.109375" customWidth="1"/>
    <col min="9" max="9" width="37.88671875" customWidth="1"/>
    <col min="10" max="10" width="4.88671875" customWidth="1"/>
    <col min="11" max="11" width="29.88671875" customWidth="1"/>
    <col min="12" max="12" width="4.33203125" customWidth="1"/>
    <col min="13" max="13" width="20.6640625" customWidth="1"/>
    <col min="14" max="14" width="4.109375" customWidth="1"/>
    <col min="15" max="15" width="34" customWidth="1"/>
    <col min="16" max="16" width="4" customWidth="1"/>
    <col min="17" max="17" width="38.6640625" customWidth="1"/>
    <col min="18" max="18" width="3.88671875" customWidth="1"/>
    <col min="19" max="19" width="18.88671875" customWidth="1"/>
    <col min="20" max="20" width="4.33203125" customWidth="1"/>
    <col min="21" max="21" width="27.6640625" customWidth="1"/>
    <col min="22" max="22" width="4.44140625" customWidth="1"/>
    <col min="23" max="23" width="19.6640625" customWidth="1"/>
    <col min="24" max="24" width="4.33203125" customWidth="1"/>
    <col min="25" max="25" width="21.33203125" customWidth="1"/>
    <col min="26" max="26" width="4.33203125" customWidth="1"/>
    <col min="27" max="27" width="32.44140625" customWidth="1"/>
    <col min="28" max="28" width="3.44140625" customWidth="1"/>
    <col min="29" max="29" width="32.5546875" customWidth="1"/>
  </cols>
  <sheetData>
    <row r="1" spans="2:29" ht="14.4">
      <c r="B1" s="6"/>
    </row>
    <row r="2" spans="2:29" ht="23.4">
      <c r="B2" s="6"/>
      <c r="E2" s="16" t="s">
        <v>39</v>
      </c>
    </row>
    <row r="3" spans="2:29" ht="14.4">
      <c r="B3" s="6"/>
    </row>
    <row r="4" spans="2:29" ht="14.4">
      <c r="B4" s="6"/>
    </row>
    <row r="5" spans="2:29" ht="14.4">
      <c r="B5" s="8" t="s">
        <v>40</v>
      </c>
      <c r="C5" s="17" t="s">
        <v>41</v>
      </c>
      <c r="E5" s="17" t="s">
        <v>42</v>
      </c>
      <c r="G5" s="17" t="s">
        <v>43</v>
      </c>
      <c r="I5" s="17" t="s">
        <v>44</v>
      </c>
      <c r="K5" s="17" t="s">
        <v>15</v>
      </c>
      <c r="M5" s="17" t="s">
        <v>45</v>
      </c>
      <c r="O5" s="17" t="s">
        <v>46</v>
      </c>
      <c r="Q5" s="17" t="s">
        <v>47</v>
      </c>
      <c r="S5" s="17" t="s">
        <v>48</v>
      </c>
      <c r="U5" s="17" t="s">
        <v>49</v>
      </c>
      <c r="W5" s="17" t="s">
        <v>50</v>
      </c>
      <c r="Y5" s="17" t="s">
        <v>51</v>
      </c>
      <c r="AA5" s="17" t="s">
        <v>52</v>
      </c>
      <c r="AC5" s="17" t="s">
        <v>53</v>
      </c>
    </row>
    <row r="6" spans="2:29">
      <c r="B6" s="10"/>
      <c r="C6" s="10" t="s">
        <v>16</v>
      </c>
      <c r="E6" s="10" t="s">
        <v>16</v>
      </c>
      <c r="G6" s="10" t="s">
        <v>16</v>
      </c>
      <c r="I6" s="10" t="s">
        <v>16</v>
      </c>
      <c r="K6" s="10" t="s">
        <v>16</v>
      </c>
      <c r="M6" s="10" t="s">
        <v>16</v>
      </c>
      <c r="O6" s="10" t="s">
        <v>16</v>
      </c>
      <c r="Q6" s="10" t="s">
        <v>16</v>
      </c>
      <c r="S6" s="10" t="s">
        <v>16</v>
      </c>
      <c r="U6" s="10" t="s">
        <v>16</v>
      </c>
      <c r="W6" s="10" t="s">
        <v>16</v>
      </c>
      <c r="Y6" s="10" t="s">
        <v>16</v>
      </c>
      <c r="AA6" s="10" t="s">
        <v>16</v>
      </c>
      <c r="AC6" s="10" t="s">
        <v>16</v>
      </c>
    </row>
    <row r="7" spans="2:29" ht="57.6">
      <c r="B7" s="10">
        <v>1</v>
      </c>
      <c r="C7" s="18" t="s">
        <v>54</v>
      </c>
      <c r="E7" s="19" t="s">
        <v>55</v>
      </c>
      <c r="G7" s="20" t="s">
        <v>11</v>
      </c>
      <c r="I7" s="20" t="s">
        <v>13</v>
      </c>
      <c r="K7" s="21" t="s">
        <v>56</v>
      </c>
      <c r="M7" s="21" t="s">
        <v>57</v>
      </c>
      <c r="O7" s="21" t="s">
        <v>35</v>
      </c>
      <c r="Q7" s="21" t="s">
        <v>35</v>
      </c>
      <c r="S7" s="21" t="s">
        <v>58</v>
      </c>
      <c r="U7" s="21" t="s">
        <v>59</v>
      </c>
      <c r="W7" s="21" t="s">
        <v>60</v>
      </c>
      <c r="Y7" s="21" t="s">
        <v>61</v>
      </c>
      <c r="AA7" s="21" t="s">
        <v>35</v>
      </c>
      <c r="AC7" s="21" t="s">
        <v>35</v>
      </c>
    </row>
    <row r="8" spans="2:29">
      <c r="B8" s="10">
        <v>2</v>
      </c>
      <c r="C8" s="18" t="s">
        <v>63</v>
      </c>
      <c r="E8" s="21">
        <v>41</v>
      </c>
      <c r="G8" s="21" t="s">
        <v>64</v>
      </c>
      <c r="I8" s="21" t="s">
        <v>64</v>
      </c>
      <c r="K8" s="21" t="s">
        <v>65</v>
      </c>
      <c r="M8" s="21" t="s">
        <v>66</v>
      </c>
      <c r="O8" s="21" t="s">
        <v>67</v>
      </c>
      <c r="Q8" s="21" t="s">
        <v>67</v>
      </c>
      <c r="S8" s="21" t="s">
        <v>68</v>
      </c>
      <c r="U8" s="21" t="s">
        <v>58</v>
      </c>
      <c r="W8" s="21" t="s">
        <v>69</v>
      </c>
      <c r="Y8" s="21" t="s">
        <v>70</v>
      </c>
      <c r="AA8" s="21" t="s">
        <v>67</v>
      </c>
      <c r="AC8" s="21" t="s">
        <v>67</v>
      </c>
    </row>
    <row r="9" spans="2:29">
      <c r="B9" s="10">
        <v>3</v>
      </c>
      <c r="C9" s="18" t="s">
        <v>72</v>
      </c>
      <c r="E9" s="21">
        <v>42</v>
      </c>
      <c r="K9" s="21" t="s">
        <v>73</v>
      </c>
      <c r="M9" s="21" t="s">
        <v>68</v>
      </c>
      <c r="O9" s="21" t="s">
        <v>74</v>
      </c>
      <c r="S9" s="21" t="s">
        <v>75</v>
      </c>
      <c r="Y9" s="21" t="s">
        <v>76</v>
      </c>
    </row>
    <row r="10" spans="2:29">
      <c r="B10" s="10">
        <v>4</v>
      </c>
      <c r="C10" s="18" t="s">
        <v>78</v>
      </c>
      <c r="E10" s="21">
        <v>43</v>
      </c>
      <c r="K10" s="21" t="s">
        <v>79</v>
      </c>
      <c r="M10" s="21" t="s">
        <v>80</v>
      </c>
      <c r="S10" s="21" t="s">
        <v>81</v>
      </c>
      <c r="Y10" s="21" t="s">
        <v>82</v>
      </c>
    </row>
    <row r="11" spans="2:29">
      <c r="B11" s="10">
        <v>5</v>
      </c>
      <c r="C11" s="18" t="s">
        <v>83</v>
      </c>
      <c r="E11" s="21">
        <v>44</v>
      </c>
      <c r="M11" s="21" t="s">
        <v>84</v>
      </c>
      <c r="Y11" s="21" t="s">
        <v>85</v>
      </c>
    </row>
    <row r="12" spans="2:29">
      <c r="B12" s="10">
        <v>6</v>
      </c>
      <c r="C12" s="18" t="s">
        <v>86</v>
      </c>
      <c r="E12" s="21">
        <v>51</v>
      </c>
      <c r="Y12" s="21" t="s">
        <v>87</v>
      </c>
    </row>
    <row r="13" spans="2:29">
      <c r="B13" s="10">
        <v>7</v>
      </c>
      <c r="C13" s="18" t="s">
        <v>88</v>
      </c>
      <c r="E13" s="21">
        <v>52</v>
      </c>
      <c r="Y13" s="21" t="s">
        <v>89</v>
      </c>
    </row>
    <row r="14" spans="2:29">
      <c r="B14" s="10">
        <v>8</v>
      </c>
      <c r="C14" s="18" t="s">
        <v>90</v>
      </c>
      <c r="E14" s="21">
        <v>53</v>
      </c>
      <c r="Y14" s="21" t="s">
        <v>91</v>
      </c>
    </row>
    <row r="15" spans="2:29">
      <c r="B15" s="10">
        <v>9</v>
      </c>
      <c r="C15" s="18" t="s">
        <v>92</v>
      </c>
      <c r="E15" s="21">
        <v>54</v>
      </c>
    </row>
    <row r="16" spans="2:29">
      <c r="B16" s="10">
        <v>10</v>
      </c>
      <c r="C16" s="18" t="s">
        <v>93</v>
      </c>
      <c r="E16" s="21">
        <v>56</v>
      </c>
    </row>
    <row r="17" spans="2:5">
      <c r="B17" s="10">
        <v>11</v>
      </c>
      <c r="C17" s="18" t="s">
        <v>94</v>
      </c>
      <c r="E17" s="21">
        <v>61</v>
      </c>
    </row>
    <row r="18" spans="2:5">
      <c r="B18" s="10">
        <v>12</v>
      </c>
      <c r="C18" s="18" t="s">
        <v>95</v>
      </c>
      <c r="E18" s="21">
        <v>62</v>
      </c>
    </row>
    <row r="19" spans="2:5">
      <c r="B19" s="10">
        <v>13</v>
      </c>
      <c r="C19" s="18" t="s">
        <v>96</v>
      </c>
      <c r="E19" s="21">
        <v>63</v>
      </c>
    </row>
    <row r="20" spans="2:5">
      <c r="B20" s="10">
        <v>14</v>
      </c>
      <c r="C20" s="18" t="s">
        <v>97</v>
      </c>
      <c r="E20" s="21">
        <v>64</v>
      </c>
    </row>
    <row r="21" spans="2:5" ht="15.75" customHeight="1">
      <c r="B21" s="10">
        <v>15</v>
      </c>
      <c r="C21" s="18" t="s">
        <v>98</v>
      </c>
      <c r="E21" s="21">
        <v>65</v>
      </c>
    </row>
    <row r="22" spans="2:5" ht="15.75" customHeight="1">
      <c r="B22" s="10">
        <v>16</v>
      </c>
      <c r="C22" s="18" t="s">
        <v>99</v>
      </c>
      <c r="E22" s="21">
        <v>66</v>
      </c>
    </row>
    <row r="23" spans="2:5" ht="15.75" customHeight="1">
      <c r="B23" s="10">
        <v>17</v>
      </c>
      <c r="C23" s="18" t="s">
        <v>100</v>
      </c>
      <c r="E23" s="21">
        <v>67</v>
      </c>
    </row>
    <row r="24" spans="2:5" ht="15.75" customHeight="1">
      <c r="B24" s="10">
        <v>18</v>
      </c>
      <c r="C24" s="18" t="s">
        <v>101</v>
      </c>
      <c r="E24" s="21">
        <v>72</v>
      </c>
    </row>
    <row r="25" spans="2:5" ht="15.75" customHeight="1">
      <c r="B25" s="10">
        <v>19</v>
      </c>
      <c r="C25" s="18" t="s">
        <v>102</v>
      </c>
      <c r="E25" s="21">
        <v>73</v>
      </c>
    </row>
    <row r="26" spans="2:5" ht="15.75" customHeight="1">
      <c r="B26" s="10">
        <v>20</v>
      </c>
      <c r="C26" s="18" t="s">
        <v>103</v>
      </c>
      <c r="E26" s="21">
        <v>74</v>
      </c>
    </row>
    <row r="27" spans="2:5" ht="15.75" customHeight="1">
      <c r="B27" s="10">
        <v>21</v>
      </c>
      <c r="C27" s="18" t="s">
        <v>104</v>
      </c>
      <c r="E27" s="21">
        <v>76</v>
      </c>
    </row>
    <row r="28" spans="2:5" ht="15.75" customHeight="1">
      <c r="B28" s="10">
        <v>22</v>
      </c>
      <c r="C28" s="18" t="s">
        <v>105</v>
      </c>
      <c r="E28" s="21">
        <v>82</v>
      </c>
    </row>
    <row r="29" spans="2:5" ht="15.75" customHeight="1">
      <c r="B29" s="10">
        <v>23</v>
      </c>
      <c r="C29" s="18" t="s">
        <v>106</v>
      </c>
      <c r="E29" s="21">
        <v>83</v>
      </c>
    </row>
    <row r="30" spans="2:5" ht="15.75" customHeight="1">
      <c r="B30" s="10">
        <v>24</v>
      </c>
      <c r="C30" s="18" t="s">
        <v>107</v>
      </c>
      <c r="E30" s="21">
        <v>84</v>
      </c>
    </row>
    <row r="31" spans="2:5" ht="15.75" customHeight="1">
      <c r="B31" s="10">
        <v>25</v>
      </c>
      <c r="C31" s="18" t="s">
        <v>108</v>
      </c>
    </row>
    <row r="32" spans="2:5" ht="15.75" customHeight="1">
      <c r="B32" s="6"/>
    </row>
    <row r="33" spans="2:2" ht="15.75" customHeight="1">
      <c r="B33" s="6"/>
    </row>
    <row r="34" spans="2:2" ht="15.75" customHeight="1">
      <c r="B34" s="6"/>
    </row>
    <row r="35" spans="2:2" ht="15.75" customHeight="1">
      <c r="B35" s="6"/>
    </row>
    <row r="36" spans="2:2" ht="15.75" customHeight="1">
      <c r="B36" s="6"/>
    </row>
    <row r="37" spans="2:2" ht="15.75" customHeight="1">
      <c r="B37" s="6"/>
    </row>
    <row r="38" spans="2:2" ht="15.75" customHeight="1">
      <c r="B38" s="6"/>
    </row>
    <row r="39" spans="2:2" ht="15.75" customHeight="1">
      <c r="B39" s="6"/>
    </row>
    <row r="40" spans="2:2" ht="15.75" customHeight="1">
      <c r="B40" s="6"/>
    </row>
    <row r="41" spans="2:2" ht="15.75" customHeight="1">
      <c r="B41" s="6"/>
    </row>
    <row r="42" spans="2:2" ht="15.75" customHeight="1">
      <c r="B42" s="6"/>
    </row>
    <row r="43" spans="2:2" ht="15.75" customHeight="1">
      <c r="B43" s="6"/>
    </row>
    <row r="44" spans="2:2" ht="15.75" customHeight="1">
      <c r="B44" s="6"/>
    </row>
    <row r="45" spans="2:2" ht="15.75" customHeight="1">
      <c r="B45" s="6"/>
    </row>
    <row r="46" spans="2:2" ht="15.75" customHeight="1">
      <c r="B46" s="6"/>
    </row>
    <row r="47" spans="2:2" ht="15.75" customHeight="1">
      <c r="B47" s="6"/>
    </row>
    <row r="48" spans="2:2" ht="15.75" customHeight="1">
      <c r="B48" s="6"/>
    </row>
    <row r="49" spans="2:2" ht="15.75" customHeight="1">
      <c r="B49" s="6"/>
    </row>
    <row r="50" spans="2:2" ht="15.75" customHeight="1">
      <c r="B50" s="6"/>
    </row>
    <row r="51" spans="2:2" ht="15.75" customHeight="1">
      <c r="B51" s="6"/>
    </row>
    <row r="52" spans="2:2" ht="15.75" customHeight="1">
      <c r="B52" s="6"/>
    </row>
    <row r="53" spans="2:2" ht="15.75" customHeight="1">
      <c r="B53" s="6"/>
    </row>
    <row r="54" spans="2:2" ht="15.75" customHeight="1">
      <c r="B54" s="6"/>
    </row>
    <row r="55" spans="2:2" ht="15.75" customHeight="1">
      <c r="B55" s="6"/>
    </row>
    <row r="56" spans="2:2" ht="15.75" customHeight="1">
      <c r="B56" s="6"/>
    </row>
    <row r="57" spans="2:2" ht="15.75" customHeight="1">
      <c r="B57" s="6"/>
    </row>
    <row r="58" spans="2:2" ht="15.75" customHeight="1">
      <c r="B58" s="6"/>
    </row>
    <row r="59" spans="2:2" ht="15.75" customHeight="1">
      <c r="B59" s="6"/>
    </row>
    <row r="60" spans="2:2" ht="15.75" customHeight="1">
      <c r="B60" s="6"/>
    </row>
    <row r="61" spans="2:2" ht="15.75" customHeight="1">
      <c r="B61" s="6"/>
    </row>
    <row r="62" spans="2:2" ht="15.75" customHeight="1">
      <c r="B62" s="6"/>
    </row>
    <row r="63" spans="2:2" ht="15.75" customHeight="1">
      <c r="B63" s="6"/>
    </row>
    <row r="64" spans="2:2" ht="15.75" customHeight="1">
      <c r="B64" s="6"/>
    </row>
    <row r="65" spans="2:2" ht="15.75" customHeight="1">
      <c r="B65" s="6"/>
    </row>
    <row r="66" spans="2:2" ht="15.75" customHeight="1">
      <c r="B66" s="6"/>
    </row>
    <row r="67" spans="2:2" ht="15.75" customHeight="1">
      <c r="B67" s="6"/>
    </row>
    <row r="68" spans="2:2" ht="15.75" customHeight="1">
      <c r="B68" s="6"/>
    </row>
    <row r="69" spans="2:2" ht="15.75" customHeight="1">
      <c r="B69" s="6"/>
    </row>
    <row r="70" spans="2:2" ht="15.75" customHeight="1">
      <c r="B70" s="6"/>
    </row>
    <row r="71" spans="2:2" ht="15.75" customHeight="1">
      <c r="B71" s="6"/>
    </row>
    <row r="72" spans="2:2" ht="15.75" customHeight="1">
      <c r="B72" s="6"/>
    </row>
    <row r="73" spans="2:2" ht="15.75" customHeight="1">
      <c r="B73" s="6"/>
    </row>
    <row r="74" spans="2:2" ht="15.75" customHeight="1">
      <c r="B74" s="6"/>
    </row>
    <row r="75" spans="2:2" ht="15.75" customHeight="1">
      <c r="B75" s="6"/>
    </row>
    <row r="76" spans="2:2" ht="15.75" customHeight="1">
      <c r="B76" s="6"/>
    </row>
    <row r="77" spans="2:2" ht="15.75" customHeight="1">
      <c r="B77" s="6"/>
    </row>
    <row r="78" spans="2:2" ht="15.75" customHeight="1">
      <c r="B78" s="6"/>
    </row>
    <row r="79" spans="2:2" ht="15.75" customHeight="1">
      <c r="B79" s="6"/>
    </row>
    <row r="80" spans="2:2" ht="15.75" customHeight="1">
      <c r="B80" s="6"/>
    </row>
    <row r="81" spans="2:2" ht="15.75" customHeight="1">
      <c r="B81" s="6"/>
    </row>
    <row r="82" spans="2:2" ht="15.75" customHeight="1">
      <c r="B82" s="6"/>
    </row>
    <row r="83" spans="2:2" ht="15.75" customHeight="1">
      <c r="B83" s="6"/>
    </row>
    <row r="84" spans="2:2" ht="15.75" customHeight="1">
      <c r="B84" s="6"/>
    </row>
    <row r="85" spans="2:2" ht="15.75" customHeight="1">
      <c r="B85" s="6"/>
    </row>
    <row r="86" spans="2:2" ht="15.75" customHeight="1">
      <c r="B86" s="6"/>
    </row>
    <row r="87" spans="2:2" ht="15.75" customHeight="1">
      <c r="B87" s="6"/>
    </row>
    <row r="88" spans="2:2" ht="15.75" customHeight="1">
      <c r="B88" s="6"/>
    </row>
    <row r="89" spans="2:2" ht="15.75" customHeight="1">
      <c r="B89" s="6"/>
    </row>
    <row r="90" spans="2:2" ht="15.75" customHeight="1">
      <c r="B90" s="6"/>
    </row>
    <row r="91" spans="2:2" ht="15.75" customHeight="1">
      <c r="B91" s="6"/>
    </row>
    <row r="92" spans="2:2" ht="15.75" customHeight="1">
      <c r="B92" s="6"/>
    </row>
    <row r="93" spans="2:2" ht="15.75" customHeight="1">
      <c r="B93" s="6"/>
    </row>
    <row r="94" spans="2:2" ht="15.75" customHeight="1">
      <c r="B94" s="6"/>
    </row>
    <row r="95" spans="2:2" ht="15.75" customHeight="1">
      <c r="B95" s="6"/>
    </row>
    <row r="96" spans="2:2" ht="15.75" customHeight="1">
      <c r="B96" s="6"/>
    </row>
    <row r="97" spans="2:2" ht="15.75" customHeight="1">
      <c r="B97" s="6"/>
    </row>
    <row r="98" spans="2:2" ht="15.75" customHeight="1">
      <c r="B98" s="6"/>
    </row>
    <row r="99" spans="2:2" ht="15.75" customHeight="1">
      <c r="B99" s="6"/>
    </row>
    <row r="100" spans="2:2" ht="15.75" customHeight="1">
      <c r="B100" s="6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Hoja4</vt:lpstr>
      <vt:lpstr>Hoja3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ASUS</cp:lastModifiedBy>
  <cp:lastPrinted>2025-05-09T19:56:42Z</cp:lastPrinted>
  <dcterms:created xsi:type="dcterms:W3CDTF">2022-08-12T16:32:32Z</dcterms:created>
  <dcterms:modified xsi:type="dcterms:W3CDTF">2026-06-02T03:42:18Z</dcterms:modified>
</cp:coreProperties>
</file>